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R:\2017 ANNUAL REPORT ANZDATA 40th\chapter01\"/>
    </mc:Choice>
  </mc:AlternateContent>
  <xr:revisionPtr revIDLastSave="0" documentId="12_ncr:500000_{C269EF03-CE85-4D3F-A330-6C03A055E9CD}" xr6:coauthVersionLast="31" xr6:coauthVersionMax="31" xr10:uidLastSave="{00000000-0000-0000-0000-000000000000}"/>
  <bookViews>
    <workbookView xWindow="-885" yWindow="-19785" windowWidth="20715" windowHeight="14595" xr2:uid="{00000000-000D-0000-FFFF-FFFF00000000}"/>
  </bookViews>
  <sheets>
    <sheet name="Contents" sheetId="14" r:id="rId1"/>
    <sheet name="tab1_1_stock_and_flow" sheetId="1" r:id="rId2"/>
    <sheet name="tab1_2_stock_and_flow_by_state" sheetId="2" r:id="rId3"/>
    <sheet name="tab1_3_incidence_by_state" sheetId="3" r:id="rId4"/>
    <sheet name="tab1_4_incidence_elderly" sheetId="4" r:id="rId5"/>
    <sheet name="tab1_5_age_gender_new_patients" sheetId="5" r:id="rId6"/>
    <sheet name="tab1_6_late_referral_race" sheetId="6" r:id="rId7"/>
    <sheet name="tab1_7_late_referral_disease" sheetId="7" r:id="rId8"/>
    <sheet name="tab1_8_comorbidities_main" sheetId="8" r:id="rId9"/>
    <sheet name="tab1_9_comorbidities_smoking" sheetId="9" r:id="rId10"/>
    <sheet name="tab1_10_comorbidities_diabetes" sheetId="10" r:id="rId11"/>
    <sheet name="tab1_11_primary _disease" sheetId="11" r:id="rId12"/>
    <sheet name="tab1_12_primary_disease_GN" sheetId="12" r:id="rId13"/>
    <sheet name="tab1_13_primary_disease_misc" sheetId="13" r:id="rId14"/>
    <sheet name="Sheet1" sheetId="15" r:id="rId15"/>
  </sheets>
  <definedNames>
    <definedName name="_xlnm._FilterDatabase" localSheetId="1" hidden="1">tab1_1_stock_and_flow!$A$2:$G$2</definedName>
    <definedName name="_xlnm._FilterDatabase" localSheetId="10" hidden="1">tab1_10_comorbidities_diabetes!$A$2:$C$2</definedName>
    <definedName name="_xlnm._FilterDatabase" localSheetId="11" hidden="1">'tab1_11_primary _disease'!$A$2:$F$2</definedName>
    <definedName name="_xlnm._FilterDatabase" localSheetId="12" hidden="1">tab1_12_primary_disease_GN!$A$2:$C$2</definedName>
    <definedName name="_xlnm._FilterDatabase" localSheetId="13" hidden="1">tab1_13_primary_disease_misc!$A$2:$C$2</definedName>
    <definedName name="_xlnm._FilterDatabase" localSheetId="2" hidden="1">tab1_2_stock_and_flow_by_state!$A$2:$H$2</definedName>
    <definedName name="_xlnm._FilterDatabase" localSheetId="3" hidden="1">tab1_3_incidence_by_state!$A$2:$F$2</definedName>
    <definedName name="_xlnm._FilterDatabase" localSheetId="4" hidden="1">tab1_4_incidence_elderly!$A$2:$G$2</definedName>
    <definedName name="_xlnm._FilterDatabase" localSheetId="5" hidden="1">tab1_5_age_gender_new_patients!$A$2:$U$2</definedName>
    <definedName name="_xlnm._FilterDatabase" localSheetId="6" hidden="1">tab1_6_late_referral_race!$A$2:$F$2</definedName>
    <definedName name="_xlnm._FilterDatabase" localSheetId="7" hidden="1">tab1_7_late_referral_disease!$A$2:$F$2</definedName>
    <definedName name="_xlnm._FilterDatabase" localSheetId="8" hidden="1">tab1_8_comorbidities_main!$A$2:$F$2</definedName>
    <definedName name="_xlnm._FilterDatabase" localSheetId="9" hidden="1">tab1_9_comorbidities_smoking!$A$2:$C$2</definedName>
  </definedNames>
  <calcPr calcId="162913"/>
</workbook>
</file>

<file path=xl/calcChain.xml><?xml version="1.0" encoding="utf-8"?>
<calcChain xmlns="http://schemas.openxmlformats.org/spreadsheetml/2006/main">
  <c r="B23" i="14" l="1"/>
  <c r="B22" i="14"/>
  <c r="B21" i="14"/>
  <c r="B20" i="14"/>
  <c r="B19" i="14"/>
  <c r="B18" i="14"/>
  <c r="B17" i="14"/>
  <c r="B16" i="14"/>
  <c r="B15" i="14"/>
  <c r="B14" i="14"/>
  <c r="B13" i="14"/>
  <c r="B12" i="14"/>
  <c r="B11" i="1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 Office User</author>
  </authors>
  <commentList>
    <comment ref="C1" authorId="0" shapeId="0" xr:uid="{6DCB9AD0-F2A6-6448-AC49-5DB77F4A68EE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added number(pmp)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 Office User</author>
  </authors>
  <commentList>
    <comment ref="B1" authorId="0" shapeId="0" xr:uid="{703AC30D-313A-0044-84AB-4181CC2E0411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Arial"/>
          </rPr>
          <t>added number(pmp)</t>
        </r>
        <r>
          <rPr>
            <sz val="10"/>
            <color rgb="FF000000"/>
            <rFont val="Arial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<sst xmlns="http://schemas.openxmlformats.org/spreadsheetml/2006/main" count="861" uniqueCount="571">
  <si>
    <t>Country</t>
  </si>
  <si>
    <t>Australia</t>
  </si>
  <si>
    <t>New Zealand</t>
  </si>
  <si>
    <t>Event</t>
  </si>
  <si>
    <t>Total New Patients</t>
  </si>
  <si>
    <t>Total Transplants</t>
  </si>
  <si>
    <t xml:space="preserve">    Living Donor Transplants</t>
  </si>
  <si>
    <t xml:space="preserve">    Subsequent Transplants</t>
  </si>
  <si>
    <t>Total Deaths</t>
  </si>
  <si>
    <t xml:space="preserve">    Dialysis Patients</t>
  </si>
  <si>
    <t xml:space="preserve">    Transplant Patients</t>
  </si>
  <si>
    <t>Total Prevalent</t>
  </si>
  <si>
    <t>845 (37)</t>
  </si>
  <si>
    <t>108 (25)</t>
  </si>
  <si>
    <t>883 (38)</t>
  </si>
  <si>
    <t>116 (26)</t>
  </si>
  <si>
    <t>1571 (354)</t>
  </si>
  <si>
    <t>913 (39)</t>
  </si>
  <si>
    <t>138 (31)</t>
  </si>
  <si>
    <t>949 (40)</t>
  </si>
  <si>
    <t>147 (32)</t>
  </si>
  <si>
    <t>State</t>
  </si>
  <si>
    <t>QLD</t>
  </si>
  <si>
    <t>NSW</t>
  </si>
  <si>
    <t>ACT</t>
  </si>
  <si>
    <t>VIC</t>
  </si>
  <si>
    <t>TAS</t>
  </si>
  <si>
    <t>SA</t>
  </si>
  <si>
    <t>NT</t>
  </si>
  <si>
    <t>WA</t>
  </si>
  <si>
    <t>Aust</t>
  </si>
  <si>
    <t>NZ</t>
  </si>
  <si>
    <t>55 (106)</t>
  </si>
  <si>
    <t>0 (0)</t>
  </si>
  <si>
    <t>50 (98)</t>
  </si>
  <si>
    <t>202 (122)</t>
  </si>
  <si>
    <t>53 (139)</t>
  </si>
  <si>
    <t>46 (90)</t>
  </si>
  <si>
    <t>71 (184)</t>
  </si>
  <si>
    <t>45 (87)</t>
  </si>
  <si>
    <t>180 (107)</t>
  </si>
  <si>
    <t>Age</t>
  </si>
  <si>
    <t>60-64</t>
  </si>
  <si>
    <t>65-69</t>
  </si>
  <si>
    <t>70-74</t>
  </si>
  <si>
    <t>75-79</t>
  </si>
  <si>
    <t>80-84</t>
  </si>
  <si>
    <t>85+</t>
  </si>
  <si>
    <t>261 (456)</t>
  </si>
  <si>
    <t>72 (171)</t>
  </si>
  <si>
    <t>83 (347)</t>
  </si>
  <si>
    <t>45 (298)</t>
  </si>
  <si>
    <t>27 (254)</t>
  </si>
  <si>
    <t>13 (159)</t>
  </si>
  <si>
    <t>1 (14)</t>
  </si>
  <si>
    <t>34 (311)</t>
  </si>
  <si>
    <t>8 (97)</t>
  </si>
  <si>
    <t>4 (54)</t>
  </si>
  <si>
    <t>58 (128)</t>
  </si>
  <si>
    <t>59 (368)</t>
  </si>
  <si>
    <t>39 (343)</t>
  </si>
  <si>
    <t>13 (157)</t>
  </si>
  <si>
    <t>3 (39)</t>
  </si>
  <si>
    <t>0-4</t>
  </si>
  <si>
    <t>5-14</t>
  </si>
  <si>
    <t>15-24</t>
  </si>
  <si>
    <t>25-34</t>
  </si>
  <si>
    <t>35-44</t>
  </si>
  <si>
    <t>45-54</t>
  </si>
  <si>
    <t>55-64</t>
  </si>
  <si>
    <t>65-74</t>
  </si>
  <si>
    <t>75-84</t>
  </si>
  <si>
    <t>Total</t>
  </si>
  <si>
    <t>Mean</t>
  </si>
  <si>
    <t>Median</t>
  </si>
  <si>
    <t>Range</t>
  </si>
  <si>
    <t>0 - 91</t>
  </si>
  <si>
    <t>0 - 88</t>
  </si>
  <si>
    <t>0 - 87</t>
  </si>
  <si>
    <t>12 - 83</t>
  </si>
  <si>
    <t>0 - 93</t>
  </si>
  <si>
    <t>Ethnicity</t>
  </si>
  <si>
    <t>Caucasian</t>
  </si>
  <si>
    <t>Aboriginal/Torres Strait Islander</t>
  </si>
  <si>
    <t>Asian</t>
  </si>
  <si>
    <t>Maori</t>
  </si>
  <si>
    <t>Pacific</t>
  </si>
  <si>
    <t>Other</t>
  </si>
  <si>
    <t>Not reported</t>
  </si>
  <si>
    <t>Late</t>
  </si>
  <si>
    <t>0 (0%)</t>
  </si>
  <si>
    <t>Not late</t>
  </si>
  <si>
    <t>4 (1%)</t>
  </si>
  <si>
    <t>17 (3%)</t>
  </si>
  <si>
    <t>3 (1%)</t>
  </si>
  <si>
    <t>Primary renal disease</t>
  </si>
  <si>
    <t>Hypertension</t>
  </si>
  <si>
    <t>Diabetes</t>
  </si>
  <si>
    <t>Uncertain</t>
  </si>
  <si>
    <t>4 (3%)</t>
  </si>
  <si>
    <t>10 (56%)</t>
  </si>
  <si>
    <t>3 (2%)</t>
  </si>
  <si>
    <t>2 (1%)</t>
  </si>
  <si>
    <t>9 (1%)</t>
  </si>
  <si>
    <t>Status at RRT entry</t>
  </si>
  <si>
    <t>No</t>
  </si>
  <si>
    <t>Suspected</t>
  </si>
  <si>
    <t>Yes</t>
  </si>
  <si>
    <t>114 (4%)</t>
  </si>
  <si>
    <t>22 (4%)</t>
  </si>
  <si>
    <t>Current</t>
  </si>
  <si>
    <t>Former</t>
  </si>
  <si>
    <t>Never</t>
  </si>
  <si>
    <t>Smoking</t>
  </si>
  <si>
    <t>Type 1</t>
  </si>
  <si>
    <t>Type 2</t>
  </si>
  <si>
    <t>28 (5%)</t>
  </si>
  <si>
    <t>29 (1%)</t>
  </si>
  <si>
    <t>50 (2%)</t>
  </si>
  <si>
    <t>129 (5%)</t>
  </si>
  <si>
    <t>1 (&lt;1%)</t>
  </si>
  <si>
    <t>30 (5%)</t>
  </si>
  <si>
    <t>14 (3%)</t>
  </si>
  <si>
    <t>53 (10%)</t>
  </si>
  <si>
    <t>183 (7%)</t>
  </si>
  <si>
    <t>1018 (37%)</t>
  </si>
  <si>
    <t>2 (&lt;1%)</t>
  </si>
  <si>
    <t>20 (4%)</t>
  </si>
  <si>
    <t>19 (3%)</t>
  </si>
  <si>
    <t>51 (9%)</t>
  </si>
  <si>
    <t>16 (3%)</t>
  </si>
  <si>
    <t>Advanced GN (unclassified=end stage)</t>
  </si>
  <si>
    <t>Extra and intra capillary GN (rapidly progressive)</t>
  </si>
  <si>
    <t>Familial GN (including Alports)</t>
  </si>
  <si>
    <t>Focal and segmental proliferative GN</t>
  </si>
  <si>
    <t>Focal sclerosing GN (including hyalinosis)</t>
  </si>
  <si>
    <t>GN other (specify)</t>
  </si>
  <si>
    <t>GN with systemic disease (specify)</t>
  </si>
  <si>
    <t>Goodpastures with linear IgG and lung haemorrhage</t>
  </si>
  <si>
    <t>Henoch-Schonlein purpura</t>
  </si>
  <si>
    <t>Membranous GN</t>
  </si>
  <si>
    <t>Mesangial proliferative (IgA+)</t>
  </si>
  <si>
    <t>Mesangial proliferative (IgA-)</t>
  </si>
  <si>
    <t>Mesangial proliferative (no if studies)</t>
  </si>
  <si>
    <t>Mesangiocapillary GN (dense deposit disease)</t>
  </si>
  <si>
    <t>Mesangiocapillary GN (double contour)</t>
  </si>
  <si>
    <t>Microscopic polyarteritis</t>
  </si>
  <si>
    <t>Presumed GN (no biopsy)</t>
  </si>
  <si>
    <t>Primary focal sclerosing GN or focal glomerular sclerosis</t>
  </si>
  <si>
    <t>Proliferative GN with linear IgG and no lung haemorrhage</t>
  </si>
  <si>
    <t>S.L.E.</t>
  </si>
  <si>
    <t>Scleroderma</t>
  </si>
  <si>
    <t>Secondary focal sclerosing GN</t>
  </si>
  <si>
    <t>Wegeners granulomatosis</t>
  </si>
  <si>
    <t>Balkan Nephropathy</t>
  </si>
  <si>
    <t>Calcineurin Inhibitor Toxicity</t>
  </si>
  <si>
    <t>Gout</t>
  </si>
  <si>
    <t>Interstitial Nephritis</t>
  </si>
  <si>
    <t>Lead Nephropathy</t>
  </si>
  <si>
    <t>Lithium Toxicity</t>
  </si>
  <si>
    <t>Loss Of Single Kidney (Trauma-Surgery)</t>
  </si>
  <si>
    <t>Oxalosis</t>
  </si>
  <si>
    <t>Post Partum Nephropathy</t>
  </si>
  <si>
    <t>Pyelonephritis</t>
  </si>
  <si>
    <t>Bladder Neck Obstruction (Incl. Prostatiomegaly)</t>
  </si>
  <si>
    <t>Congenital Renal Hypoplasia And Dysplasia</t>
  </si>
  <si>
    <t>Megaureter</t>
  </si>
  <si>
    <t>Neuropathic Bladder</t>
  </si>
  <si>
    <t>Obstructed Megaureter</t>
  </si>
  <si>
    <t>Obstructive Nephropathy</t>
  </si>
  <si>
    <t>Pelvi-Ureteric Junction Obstruction</t>
  </si>
  <si>
    <t>Posterior Urethral Valves</t>
  </si>
  <si>
    <t>Spina Bifida Or Myelomeningocoele</t>
  </si>
  <si>
    <t>Ureteric Obstructive Nephropathy</t>
  </si>
  <si>
    <t>Calculi</t>
  </si>
  <si>
    <t>Medullary Cystic Disease</t>
  </si>
  <si>
    <t>Cortical Necrosis</t>
  </si>
  <si>
    <t>Haemolytic Uraemic Syndrome</t>
  </si>
  <si>
    <t>Amyloid Disease</t>
  </si>
  <si>
    <t>Paraproteinaemia (Including Multiple Myeloma)</t>
  </si>
  <si>
    <t>Renal Cell Carcinoma (Grawitz)</t>
  </si>
  <si>
    <t>Transitional Cell Carcinoma Urinary Tract</t>
  </si>
  <si>
    <t>Other (Specify)</t>
  </si>
  <si>
    <t>Return to contents page</t>
  </si>
  <si>
    <t>WorkSheet</t>
  </si>
  <si>
    <t>Description</t>
  </si>
  <si>
    <t>New Patients</t>
  </si>
  <si>
    <t>Transplant Operations</t>
  </si>
  <si>
    <t>Deaths - Dialysis</t>
  </si>
  <si>
    <t>Deaths - Transplant</t>
  </si>
  <si>
    <t>Dialysis Dependent</t>
  </si>
  <si>
    <t>Functioning Transplants</t>
  </si>
  <si>
    <t>QLD Female</t>
  </si>
  <si>
    <t>QLD    Male</t>
  </si>
  <si>
    <t>NSW Female</t>
  </si>
  <si>
    <t>NSW Male</t>
  </si>
  <si>
    <t>ACT Female</t>
  </si>
  <si>
    <t>TAS Male</t>
  </si>
  <si>
    <t>Aust Male</t>
  </si>
  <si>
    <t>VIC Female</t>
  </si>
  <si>
    <t>TAS Female</t>
  </si>
  <si>
    <t>SA Female</t>
  </si>
  <si>
    <t>NT Female</t>
  </si>
  <si>
    <t>WA Female</t>
  </si>
  <si>
    <t>Aust Female</t>
  </si>
  <si>
    <t>NZ Female</t>
  </si>
  <si>
    <t>ACT Male</t>
  </si>
  <si>
    <t>VIC   Male</t>
  </si>
  <si>
    <t>WA   Male</t>
  </si>
  <si>
    <t>NZ     Male</t>
  </si>
  <si>
    <t>NT    Male</t>
  </si>
  <si>
    <t>SA    Male</t>
  </si>
  <si>
    <t>Coronary Artery Disease</t>
  </si>
  <si>
    <t>Peripheral Vascular Disease</t>
  </si>
  <si>
    <t>Cerebrovascular Disease</t>
  </si>
  <si>
    <t>Chronic Lung Disease</t>
  </si>
  <si>
    <t>tab1_1_stock_and_flow</t>
  </si>
  <si>
    <t>tab1_2_stock_and_flow_by_state</t>
  </si>
  <si>
    <t>tab1_3_incidence_by_state</t>
  </si>
  <si>
    <t>tab1_4_incidence_elderly</t>
  </si>
  <si>
    <t>tab1_5_age_gender_new_patients</t>
  </si>
  <si>
    <t>tab1_6_late_referral_race</t>
  </si>
  <si>
    <t>tab1_7_late_referral_disease</t>
  </si>
  <si>
    <t>tab1_8_comorbidities_main</t>
  </si>
  <si>
    <t>tab1_9_comorbidities_smoking</t>
  </si>
  <si>
    <t>tab1_10_comorbidities_diabetes</t>
  </si>
  <si>
    <t>tab1_12_primary_disease_GN</t>
  </si>
  <si>
    <t>tab1_13_primary_disease_misc</t>
  </si>
  <si>
    <t>tab1_11_primary_disease</t>
  </si>
  <si>
    <t>ANZDATA 40th ANNUAL REPORT Chapter 1: Incidence of End Stage Kidney Disease</t>
  </si>
  <si>
    <t>Version 1.0</t>
  </si>
  <si>
    <t>Data reported here are based on data collected to the 31-Dec-2016</t>
  </si>
  <si>
    <t>2610 (115)</t>
  </si>
  <si>
    <t>2619 (113)</t>
  </si>
  <si>
    <t>2761 (118)</t>
  </si>
  <si>
    <t>2728 (115)</t>
  </si>
  <si>
    <t>2823 (117)</t>
  </si>
  <si>
    <t>1091 (45)</t>
  </si>
  <si>
    <t>20818 (916)</t>
  </si>
  <si>
    <t>21529 (931)</t>
  </si>
  <si>
    <t>22347 (953)</t>
  </si>
  <si>
    <t>23064 (970)</t>
  </si>
  <si>
    <t>23840 (988)</t>
  </si>
  <si>
    <t>11547 (508)</t>
  </si>
  <si>
    <t>11864 (513)</t>
  </si>
  <si>
    <t>12262 (523)</t>
  </si>
  <si>
    <t>12556 (528)</t>
  </si>
  <si>
    <t>12706 (527)</t>
  </si>
  <si>
    <t>9271 (408)</t>
  </si>
  <si>
    <t>9665 (418)</t>
  </si>
  <si>
    <t>10085 (430)</t>
  </si>
  <si>
    <t>10508 (442)</t>
  </si>
  <si>
    <t>11134 (461)</t>
  </si>
  <si>
    <t>524 (119)</t>
  </si>
  <si>
    <t>557 (125)</t>
  </si>
  <si>
    <t>555 (123)</t>
  </si>
  <si>
    <t>558 (121)</t>
  </si>
  <si>
    <t>559 (119)</t>
  </si>
  <si>
    <t>172 (37)</t>
  </si>
  <si>
    <t>3996 (907)</t>
  </si>
  <si>
    <t>4171 (939)</t>
  </si>
  <si>
    <t>4311 (956)</t>
  </si>
  <si>
    <t>4405 (958)</t>
  </si>
  <si>
    <t>4532 (966)</t>
  </si>
  <si>
    <t>2475 (561)</t>
  </si>
  <si>
    <t>2600 (585)</t>
  </si>
  <si>
    <t>2688 (596)</t>
  </si>
  <si>
    <t>2707 (589)</t>
  </si>
  <si>
    <t>2750 (586)</t>
  </si>
  <si>
    <t>1521 (345)</t>
  </si>
  <si>
    <t>1623 (360)</t>
  </si>
  <si>
    <t>1698 (369)</t>
  </si>
  <si>
    <t>1782 (380)</t>
  </si>
  <si>
    <t>495 (102)</t>
  </si>
  <si>
    <t>199 (41)</t>
  </si>
  <si>
    <t>2376 (490)</t>
  </si>
  <si>
    <t>2087 (431)</t>
  </si>
  <si>
    <t>4463 (921)</t>
  </si>
  <si>
    <t>871 (113)</t>
  </si>
  <si>
    <t>348 (45)</t>
  </si>
  <si>
    <t>3987 (516)</t>
  </si>
  <si>
    <t>3170 (410)</t>
  </si>
  <si>
    <t>7157 (926)</t>
  </si>
  <si>
    <t>66 (167)</t>
  </si>
  <si>
    <t>287 (724)</t>
  </si>
  <si>
    <t>267 (674)</t>
  </si>
  <si>
    <t>554 (1398)</t>
  </si>
  <si>
    <t>691 (114)</t>
  </si>
  <si>
    <t>352 (58)</t>
  </si>
  <si>
    <t>3040 (501)</t>
  </si>
  <si>
    <t>3145 (518)</t>
  </si>
  <si>
    <t>6185 (1019)</t>
  </si>
  <si>
    <t>57 (110)</t>
  </si>
  <si>
    <t>229 (441)</t>
  </si>
  <si>
    <t>244 (470)</t>
  </si>
  <si>
    <t>473 (911)</t>
  </si>
  <si>
    <t>227 (133)</t>
  </si>
  <si>
    <t>95 (56)</t>
  </si>
  <si>
    <t>806 (472)</t>
  </si>
  <si>
    <t>1054 (617)</t>
  </si>
  <si>
    <t>1860 (1089)</t>
  </si>
  <si>
    <t>81 (331)</t>
  </si>
  <si>
    <t>636 (2597)</t>
  </si>
  <si>
    <t>113 (461)</t>
  </si>
  <si>
    <t>749 (3059)</t>
  </si>
  <si>
    <t>335 (128)</t>
  </si>
  <si>
    <t>97 (37)</t>
  </si>
  <si>
    <t>1345 (514)</t>
  </si>
  <si>
    <t>1054 (403)</t>
  </si>
  <si>
    <t>2399 (917)</t>
  </si>
  <si>
    <t>477 (104)</t>
  </si>
  <si>
    <t>518 (111)</t>
  </si>
  <si>
    <t>531 (113)</t>
  </si>
  <si>
    <t>507 (106)</t>
  </si>
  <si>
    <t>827 (113)</t>
  </si>
  <si>
    <t>811 (109)</t>
  </si>
  <si>
    <t>823 (110)</t>
  </si>
  <si>
    <t>828 (109)</t>
  </si>
  <si>
    <t>62 (165)</t>
  </si>
  <si>
    <t>47 (120)</t>
  </si>
  <si>
    <t>646 (115)</t>
  </si>
  <si>
    <t>659 (115)</t>
  </si>
  <si>
    <t>687 (118)</t>
  </si>
  <si>
    <t>668 (112)</t>
  </si>
  <si>
    <t>165 (99)</t>
  </si>
  <si>
    <t>188 (111)</t>
  </si>
  <si>
    <t>100 (424)</t>
  </si>
  <si>
    <t>88 (363)</t>
  </si>
  <si>
    <t>115 (473)</t>
  </si>
  <si>
    <t>129 (528)</t>
  </si>
  <si>
    <t>246 (101)</t>
  </si>
  <si>
    <t>279 (111)</t>
  </si>
  <si>
    <t>309 (121)</t>
  </si>
  <si>
    <t>306 (118)</t>
  </si>
  <si>
    <t>323 (264)</t>
  </si>
  <si>
    <t>327 (263)</t>
  </si>
  <si>
    <t>335 (265)</t>
  </si>
  <si>
    <t>324 (252)</t>
  </si>
  <si>
    <t>343 (261)</t>
  </si>
  <si>
    <t>297 (290)</t>
  </si>
  <si>
    <t>328 (303)</t>
  </si>
  <si>
    <t>348 (311)</t>
  </si>
  <si>
    <t>390 (338)</t>
  </si>
  <si>
    <t>395 (333)</t>
  </si>
  <si>
    <t>299 (396)</t>
  </si>
  <si>
    <t>322 (412)</t>
  </si>
  <si>
    <t>311 (380)</t>
  </si>
  <si>
    <t>330 (385)</t>
  </si>
  <si>
    <t>343 (382)</t>
  </si>
  <si>
    <t>270 (457)</t>
  </si>
  <si>
    <t>306 (500)</t>
  </si>
  <si>
    <t>309 (487)</t>
  </si>
  <si>
    <t>286 (437)</t>
  </si>
  <si>
    <t>192 (431)</t>
  </si>
  <si>
    <t>191 (427)</t>
  </si>
  <si>
    <t>186 (414)</t>
  </si>
  <si>
    <t>180 (397)</t>
  </si>
  <si>
    <t>174 (378)</t>
  </si>
  <si>
    <t>60 (137)</t>
  </si>
  <si>
    <t>49 (104)</t>
  </si>
  <si>
    <t>45 (93)</t>
  </si>
  <si>
    <t>80 (332)</t>
  </si>
  <si>
    <t>78 (318)</t>
  </si>
  <si>
    <t>83 (332)</t>
  </si>
  <si>
    <t>83 (323)</t>
  </si>
  <si>
    <t>64 (335)</t>
  </si>
  <si>
    <t>79 (384)</t>
  </si>
  <si>
    <t>89 (412)</t>
  </si>
  <si>
    <t>66 (292)</t>
  </si>
  <si>
    <t>81 (347)</t>
  </si>
  <si>
    <t>47 (305)</t>
  </si>
  <si>
    <t>54 (327)</t>
  </si>
  <si>
    <t>53 (312)</t>
  </si>
  <si>
    <t>42 (350)</t>
  </si>
  <si>
    <t>42 (328)</t>
  </si>
  <si>
    <t>13 (156)</t>
  </si>
  <si>
    <t>15 (178)</t>
  </si>
  <si>
    <t>5 (60)</t>
  </si>
  <si>
    <t>13 - 93</t>
  </si>
  <si>
    <t>10 - 92</t>
  </si>
  <si>
    <t>0 - 90</t>
  </si>
  <si>
    <t>46 - 83</t>
  </si>
  <si>
    <t>25 - 85</t>
  </si>
  <si>
    <t>3 - 90</t>
  </si>
  <si>
    <t>45 - 77</t>
  </si>
  <si>
    <t>12 - 79</t>
  </si>
  <si>
    <t>0 - 92</t>
  </si>
  <si>
    <t>0 - 76</t>
  </si>
  <si>
    <t>29 - 75</t>
  </si>
  <si>
    <t>0 - 86</t>
  </si>
  <si>
    <t>1623 (18%)</t>
  </si>
  <si>
    <t>7387 (80%)</t>
  </si>
  <si>
    <t>174 (2%)</t>
  </si>
  <si>
    <t>242 (17%)</t>
  </si>
  <si>
    <t>1107 (79%)</t>
  </si>
  <si>
    <t>55 (4%)</t>
  </si>
  <si>
    <t>266 (20%)</t>
  </si>
  <si>
    <t>1060 (78%)</t>
  </si>
  <si>
    <t>25 (2%)</t>
  </si>
  <si>
    <t>42 (28%)</t>
  </si>
  <si>
    <t>105 (70%)</t>
  </si>
  <si>
    <t>92 (25%)</t>
  </si>
  <si>
    <t>265 (73%)</t>
  </si>
  <si>
    <t>143 (21%)</t>
  </si>
  <si>
    <t>526 (77%)</t>
  </si>
  <si>
    <t>16 (2%)</t>
  </si>
  <si>
    <t>62 (15%)</t>
  </si>
  <si>
    <t>208 (51%)</t>
  </si>
  <si>
    <t>135 (33%)</t>
  </si>
  <si>
    <t>2470 (18%)</t>
  </si>
  <si>
    <t>10658 (79%)</t>
  </si>
  <si>
    <t>413 (3%)</t>
  </si>
  <si>
    <t>141 (14%)</t>
  </si>
  <si>
    <t>872 (85%)</t>
  </si>
  <si>
    <t>2 (100%)</t>
  </si>
  <si>
    <t>24 (11%)</t>
  </si>
  <si>
    <t>195 (89%)</t>
  </si>
  <si>
    <t>115 (13%)</t>
  </si>
  <si>
    <t>717 (84%)</t>
  </si>
  <si>
    <t>24 (3%)</t>
  </si>
  <si>
    <t>102 (18%)</t>
  </si>
  <si>
    <t>469 (82%)</t>
  </si>
  <si>
    <t>8 (13%)</t>
  </si>
  <si>
    <t>53 (87%)</t>
  </si>
  <si>
    <t>8 (44%)</t>
  </si>
  <si>
    <t>390 (14%)</t>
  </si>
  <si>
    <t>2318 (84%)</t>
  </si>
  <si>
    <t>45 (2%)</t>
  </si>
  <si>
    <t>477 (18%)</t>
  </si>
  <si>
    <t>2092 (80%)</t>
  </si>
  <si>
    <t>54 (2%)</t>
  </si>
  <si>
    <t>61 (7%)</t>
  </si>
  <si>
    <t>739 (89%)</t>
  </si>
  <si>
    <t>26 (3%)</t>
  </si>
  <si>
    <t>24 (8%)</t>
  </si>
  <si>
    <t>257 (89%)</t>
  </si>
  <si>
    <t>8 (3%)</t>
  </si>
  <si>
    <t>339 (18%)</t>
  </si>
  <si>
    <t>1481 (80%)</t>
  </si>
  <si>
    <t>32 (2%)</t>
  </si>
  <si>
    <t>759 (15%)</t>
  </si>
  <si>
    <t>4109 (83%)</t>
  </si>
  <si>
    <t>83 (2%)</t>
  </si>
  <si>
    <t>171 (27%)</t>
  </si>
  <si>
    <t>451 (71%)</t>
  </si>
  <si>
    <t>81 (20%)</t>
  </si>
  <si>
    <t>166 (40%)</t>
  </si>
  <si>
    <t>97 (18%)</t>
  </si>
  <si>
    <t>439 (81%)</t>
  </si>
  <si>
    <t>7 (1%)</t>
  </si>
  <si>
    <t>2 (2%)</t>
  </si>
  <si>
    <t>123 (96%)</t>
  </si>
  <si>
    <t>5 (8%)</t>
  </si>
  <si>
    <t>60 (92%)</t>
  </si>
  <si>
    <t>39 (15%)</t>
  </si>
  <si>
    <t>213 (83%)</t>
  </si>
  <si>
    <t>5 (2%)</t>
  </si>
  <si>
    <t>148 (11%)</t>
  </si>
  <si>
    <t>1190 (88%)</t>
  </si>
  <si>
    <t>21 (2%)</t>
  </si>
  <si>
    <t>15 (19%)</t>
  </si>
  <si>
    <t>61 (78%)</t>
  </si>
  <si>
    <t>2 (3%)</t>
  </si>
  <si>
    <t>7 (30%)</t>
  </si>
  <si>
    <t>11 (48%)</t>
  </si>
  <si>
    <t>5 (22%)</t>
  </si>
  <si>
    <t>Table 1.7 Late referral by country and primary renal disease 2012-2016</t>
  </si>
  <si>
    <t>1871 (66%)</t>
  </si>
  <si>
    <t>2155 (76%)</t>
  </si>
  <si>
    <t>2404 (85%)</t>
  </si>
  <si>
    <t>2345 (83%)</t>
  </si>
  <si>
    <t>117 (4%)</t>
  </si>
  <si>
    <t>146 (5%)</t>
  </si>
  <si>
    <t>60 (2%)</t>
  </si>
  <si>
    <t>84 (3%)</t>
  </si>
  <si>
    <t>722 (26%)</t>
  </si>
  <si>
    <t>408 (14%)</t>
  </si>
  <si>
    <t>247 (9%)</t>
  </si>
  <si>
    <t>279 (10%)</t>
  </si>
  <si>
    <t>113 (4%)</t>
  </si>
  <si>
    <t>112 (4%)</t>
  </si>
  <si>
    <t>115 (4%)</t>
  </si>
  <si>
    <t>380 (68%)</t>
  </si>
  <si>
    <t>463 (83%)</t>
  </si>
  <si>
    <t>496 (89%)</t>
  </si>
  <si>
    <t>452 (81%)</t>
  </si>
  <si>
    <t>38 (7%)</t>
  </si>
  <si>
    <t>10 (2%)</t>
  </si>
  <si>
    <t>140 (25%)</t>
  </si>
  <si>
    <t>67 (12%)</t>
  </si>
  <si>
    <t>50 (9%)</t>
  </si>
  <si>
    <t>84 (15%)</t>
  </si>
  <si>
    <t>1 (0%)</t>
  </si>
  <si>
    <t>Table 1.8 Co-morbidities of new patients 2016</t>
  </si>
  <si>
    <t>Table 1.9 Smoking status of new patients 2016</t>
  </si>
  <si>
    <t>309 (11%)</t>
  </si>
  <si>
    <t>1007 (36%)</t>
  </si>
  <si>
    <t>1306 (46%)</t>
  </si>
  <si>
    <t>201 (7%)</t>
  </si>
  <si>
    <t>73 (13%)</t>
  </si>
  <si>
    <t>239 (43%)</t>
  </si>
  <si>
    <t>240 (43%)</t>
  </si>
  <si>
    <t>1343 (48%)</t>
  </si>
  <si>
    <t>103 (4%)</t>
  </si>
  <si>
    <t>147 (5%)</t>
  </si>
  <si>
    <t>1230 (44%)</t>
  </si>
  <si>
    <t>2 (0%)</t>
  </si>
  <si>
    <t>24 (4%)</t>
  </si>
  <si>
    <t>293 (52%)</t>
  </si>
  <si>
    <t>Table 1.10 Diabetic status of new patients 2016</t>
  </si>
  <si>
    <t>512 (20%)</t>
  </si>
  <si>
    <t>565 (20%)</t>
  </si>
  <si>
    <t>489 (18%)</t>
  </si>
  <si>
    <t>520 (18%)</t>
  </si>
  <si>
    <t>167 (6%)</t>
  </si>
  <si>
    <t>165 (6%)</t>
  </si>
  <si>
    <t>168 (6%)</t>
  </si>
  <si>
    <t>62 (2%)</t>
  </si>
  <si>
    <t>49 (2%)</t>
  </si>
  <si>
    <t>382 (15%)</t>
  </si>
  <si>
    <t>375 (14%)</t>
  </si>
  <si>
    <t>382 (14%)</t>
  </si>
  <si>
    <t>947 (36%)</t>
  </si>
  <si>
    <t>1027 (37%)</t>
  </si>
  <si>
    <t>991 (35%)</t>
  </si>
  <si>
    <t>125 (5%)</t>
  </si>
  <si>
    <t>127 (5%)</t>
  </si>
  <si>
    <t>130 (5%)</t>
  </si>
  <si>
    <t>66 (2%)</t>
  </si>
  <si>
    <t>172 (6%)</t>
  </si>
  <si>
    <t>121 (22%)</t>
  </si>
  <si>
    <t>94 (17%)</t>
  </si>
  <si>
    <t>113 (20%)</t>
  </si>
  <si>
    <t>108 (19%)</t>
  </si>
  <si>
    <t>26 (5%)</t>
  </si>
  <si>
    <t>8 (1%)</t>
  </si>
  <si>
    <t>54 (10%)</t>
  </si>
  <si>
    <t>270 (48%)</t>
  </si>
  <si>
    <t>293 (53%)</t>
  </si>
  <si>
    <t>269 (48%)</t>
  </si>
  <si>
    <t>18 (3%)</t>
  </si>
  <si>
    <t>Table 1.11 Primary renal disease of new patients 2016</t>
  </si>
  <si>
    <t>Table 1.12 Glomerulonephritis as primary renal disease 2016</t>
  </si>
  <si>
    <t>Table 1.13 Miscellaneous primary renal diseases 2016</t>
  </si>
  <si>
    <t>Table 1.6 Late referral by country and race 2012-2016</t>
  </si>
  <si>
    <t>Table 1.5 Age and gender new patients 2016</t>
  </si>
  <si>
    <t>Table 1.4 Incidence (pmp) of ESKD in older patients 2012-2016</t>
  </si>
  <si>
    <t>Table 1.3 RRT Incidence (pmp) 2012-2016</t>
  </si>
  <si>
    <t>Diabetic Nephropathy</t>
  </si>
  <si>
    <t>Glomerulonephritis</t>
  </si>
  <si>
    <t>Polycystic Disease</t>
  </si>
  <si>
    <t>Reflux Nephropathy</t>
  </si>
  <si>
    <t>558 (29%)</t>
  </si>
  <si>
    <t>1363 (70%)</t>
  </si>
  <si>
    <t>35 (2%)</t>
  </si>
  <si>
    <t>77 (26%)</t>
  </si>
  <si>
    <t>221 (74%)</t>
  </si>
  <si>
    <t>403 (15%)</t>
  </si>
  <si>
    <t>358 (13%)</t>
  </si>
  <si>
    <t>378 (14%)</t>
  </si>
  <si>
    <t>398 (14%)</t>
  </si>
  <si>
    <t>57 (10%)</t>
  </si>
  <si>
    <t>65 (12%)</t>
  </si>
  <si>
    <t>70 (13%)</t>
  </si>
  <si>
    <t>Analgesic Nephropathy</t>
  </si>
  <si>
    <t>Sarcoidosis</t>
  </si>
  <si>
    <t>Non-Obstructed Dilated Bladder (Megacystitis-Megaureter)</t>
  </si>
  <si>
    <t>Other Lower Urinary Tract Abnormalities (With Secondary Reflux)</t>
  </si>
  <si>
    <t>Table 1.1 Stock and Flow 2012-2016, number (pmp)</t>
  </si>
  <si>
    <t>Table 1.2 Stock and Flow by State and Country 2016, number (pmp)</t>
  </si>
  <si>
    <t>April 9,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</si>
</sst>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i/>
      <sz val="10"/>
      <name val="Arial"/>
      <family val="2"/>
    </font>
    <font>
      <i/>
      <sz val="9"/>
      <name val="Arial"/>
      <family val="2"/>
    </font>
    <font>
      <u/>
      <sz val="10"/>
      <color theme="10"/>
      <name val="Arial"/>
      <family val="2"/>
    </font>
    <font>
      <b/>
      <sz val="11"/>
      <color rgb="FF4472C4"/>
      <name val="Arial"/>
      <family val="2"/>
    </font>
    <font>
      <b/>
      <sz val="12"/>
      <color rgb="FF4472C4"/>
      <name val="Arial"/>
      <family val="2"/>
    </font>
    <font>
      <sz val="10"/>
      <color rgb="FF000000"/>
      <name val="Tahoma"/>
      <family val="2"/>
    </font>
    <font>
      <b/>
      <sz val="10"/>
      <color rgb="FF000000"/>
      <name val="Tahoma"/>
      <family val="2"/>
    </font>
    <font>
      <sz val="10"/>
      <color rgb="FF000000"/>
      <name val="Arial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DEBF7"/>
        <bgColor indexed="64"/>
      </patternFill>
    </fill>
  </fills>
  <borders count="27">
    <border>
      <left/>
      <right/>
      <top/>
      <bottom/>
      <diagonal/>
    </border>
    <border>
      <left/>
      <right style="thin">
        <color theme="0" tint="-0.249977111117893"/>
      </right>
      <top/>
      <bottom/>
      <diagonal/>
    </border>
    <border>
      <left/>
      <right style="thin">
        <color theme="0" tint="-0.34998626667073579"/>
      </right>
      <top/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theme="0" tint="-0.249977111117893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/>
      <right style="thin">
        <color theme="0" tint="-0.249977111117893"/>
      </right>
      <top/>
      <bottom style="thin">
        <color theme="0" tint="-0.34998626667073579"/>
      </bottom>
      <diagonal/>
    </border>
    <border>
      <left/>
      <right/>
      <top style="thin">
        <color theme="0" tint="-0.249977111117893"/>
      </top>
      <bottom/>
      <diagonal/>
    </border>
    <border>
      <left style="thin">
        <color theme="0"/>
      </left>
      <right style="thin">
        <color theme="0" tint="-0.249977111117893"/>
      </right>
      <top style="thin">
        <color theme="0"/>
      </top>
      <bottom/>
      <diagonal/>
    </border>
    <border>
      <left style="thin">
        <color theme="0" tint="-0.14999847407452621"/>
      </left>
      <right/>
      <top/>
      <bottom/>
      <diagonal/>
    </border>
    <border>
      <left style="thin">
        <color theme="0"/>
      </left>
      <right style="thin">
        <color theme="0" tint="-0.249977111117893"/>
      </right>
      <top style="thin">
        <color theme="0"/>
      </top>
      <bottom style="thin">
        <color theme="0" tint="-0.34998626667073579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/>
      <diagonal/>
    </border>
    <border>
      <left/>
      <right/>
      <top style="thin">
        <color theme="0" tint="-0.14999847407452621"/>
      </top>
      <bottom/>
      <diagonal/>
    </border>
    <border>
      <left/>
      <right style="thin">
        <color theme="0" tint="-0.34998626667073579"/>
      </right>
      <top style="thin">
        <color theme="0"/>
      </top>
      <bottom/>
      <diagonal/>
    </border>
    <border>
      <left/>
      <right style="thin">
        <color theme="0" tint="-0.14999847407452621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 style="thin">
        <color theme="0"/>
      </left>
      <right/>
      <top/>
      <bottom style="thin">
        <color theme="0" tint="-0.34998626667073579"/>
      </bottom>
      <diagonal/>
    </border>
    <border>
      <left/>
      <right style="thin">
        <color theme="0" tint="-0.14999847407452621"/>
      </right>
      <top/>
      <bottom style="thin">
        <color theme="0" tint="-0.34998626667073579"/>
      </bottom>
      <diagonal/>
    </border>
  </borders>
  <cellStyleXfs count="3">
    <xf numFmtId="0" fontId="0" fillId="0" borderId="0"/>
    <xf numFmtId="0" fontId="7" fillId="0" borderId="0" applyNumberFormat="0" applyFill="0" applyBorder="0" applyAlignment="0" applyProtection="0"/>
    <xf numFmtId="0" fontId="1" fillId="0" borderId="0"/>
  </cellStyleXfs>
  <cellXfs count="141">
    <xf numFmtId="0" fontId="0" fillId="0" borderId="0" xfId="0"/>
    <xf numFmtId="0" fontId="2" fillId="2" borderId="0" xfId="0" applyFont="1" applyFill="1"/>
    <xf numFmtId="0" fontId="0" fillId="2" borderId="0" xfId="0" applyFill="1"/>
    <xf numFmtId="0" fontId="5" fillId="2" borderId="0" xfId="0" applyFont="1" applyFill="1"/>
    <xf numFmtId="0" fontId="2" fillId="2" borderId="0" xfId="0" applyFont="1" applyFill="1" applyAlignment="1">
      <alignment horizontal="left" vertical="center"/>
    </xf>
    <xf numFmtId="0" fontId="7" fillId="2" borderId="0" xfId="1" applyFill="1" applyAlignment="1">
      <alignment horizontal="left" vertical="center"/>
    </xf>
    <xf numFmtId="0" fontId="7" fillId="2" borderId="0" xfId="1" quotePrefix="1" applyFill="1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7" fillId="0" borderId="0" xfId="1"/>
    <xf numFmtId="0" fontId="0" fillId="0" borderId="0" xfId="0" applyAlignment="1">
      <alignment horizontal="left" vertical="center"/>
    </xf>
    <xf numFmtId="0" fontId="0" fillId="0" borderId="0" xfId="0" applyBorder="1"/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right"/>
    </xf>
    <xf numFmtId="0" fontId="0" fillId="0" borderId="0" xfId="0" applyBorder="1" applyAlignment="1">
      <alignment horizontal="right"/>
    </xf>
    <xf numFmtId="0" fontId="0" fillId="0" borderId="1" xfId="0" applyBorder="1"/>
    <xf numFmtId="0" fontId="0" fillId="0" borderId="2" xfId="0" applyBorder="1"/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/>
    </xf>
    <xf numFmtId="0" fontId="0" fillId="0" borderId="6" xfId="0" applyBorder="1" applyAlignment="1">
      <alignment horizontal="right"/>
    </xf>
    <xf numFmtId="0" fontId="0" fillId="0" borderId="7" xfId="0" applyBorder="1" applyAlignment="1">
      <alignment horizontal="right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2" fontId="0" fillId="0" borderId="0" xfId="0" applyNumberFormat="1" applyAlignment="1">
      <alignment horizontal="right"/>
    </xf>
    <xf numFmtId="2" fontId="0" fillId="0" borderId="0" xfId="0" applyNumberFormat="1" applyBorder="1" applyAlignment="1">
      <alignment vertical="center"/>
    </xf>
    <xf numFmtId="2" fontId="0" fillId="0" borderId="7" xfId="0" applyNumberFormat="1" applyBorder="1" applyAlignment="1">
      <alignment vertical="center"/>
    </xf>
    <xf numFmtId="2" fontId="0" fillId="0" borderId="0" xfId="0" applyNumberFormat="1"/>
    <xf numFmtId="0" fontId="1" fillId="0" borderId="1" xfId="0" applyFont="1" applyBorder="1" applyAlignment="1">
      <alignment horizontal="left" vertical="center"/>
    </xf>
    <xf numFmtId="0" fontId="2" fillId="0" borderId="11" xfId="0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" fillId="0" borderId="13" xfId="0" applyFont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/>
    <xf numFmtId="0" fontId="1" fillId="0" borderId="2" xfId="0" applyFont="1" applyBorder="1" applyAlignment="1">
      <alignment horizontal="left" vertical="center"/>
    </xf>
    <xf numFmtId="2" fontId="1" fillId="0" borderId="2" xfId="0" applyNumberFormat="1" applyFont="1" applyBorder="1" applyAlignment="1">
      <alignment horizontal="left" vertical="center"/>
    </xf>
    <xf numFmtId="2" fontId="0" fillId="0" borderId="0" xfId="0" applyNumberFormat="1" applyAlignment="1">
      <alignment vertical="center"/>
    </xf>
    <xf numFmtId="0" fontId="1" fillId="0" borderId="0" xfId="0" applyFont="1" applyAlignment="1">
      <alignment vertical="center"/>
    </xf>
    <xf numFmtId="2" fontId="0" fillId="0" borderId="2" xfId="0" applyNumberFormat="1" applyBorder="1" applyAlignment="1">
      <alignment horizontal="right" vertical="center"/>
    </xf>
    <xf numFmtId="0" fontId="1" fillId="0" borderId="14" xfId="0" applyFont="1" applyBorder="1" applyAlignment="1">
      <alignment vertical="center"/>
    </xf>
    <xf numFmtId="0" fontId="3" fillId="2" borderId="0" xfId="0" applyFont="1" applyFill="1" applyAlignment="1"/>
    <xf numFmtId="0" fontId="1" fillId="0" borderId="13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2" fontId="0" fillId="0" borderId="12" xfId="0" applyNumberFormat="1" applyBorder="1" applyAlignment="1">
      <alignment horizontal="right" vertical="center"/>
    </xf>
    <xf numFmtId="0" fontId="0" fillId="0" borderId="0" xfId="0" applyAlignment="1">
      <alignment vertical="center"/>
    </xf>
    <xf numFmtId="0" fontId="0" fillId="0" borderId="2" xfId="0" applyBorder="1" applyAlignment="1">
      <alignment vertical="center"/>
    </xf>
    <xf numFmtId="0" fontId="0" fillId="0" borderId="0" xfId="0" applyAlignment="1">
      <alignment horizontal="right" vertical="center"/>
    </xf>
    <xf numFmtId="0" fontId="2" fillId="0" borderId="4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NumberFormat="1" applyFont="1" applyBorder="1" applyAlignment="1">
      <alignment horizontal="left" vertical="center"/>
    </xf>
    <xf numFmtId="0" fontId="1" fillId="0" borderId="2" xfId="0" applyFont="1" applyFill="1" applyBorder="1" applyAlignment="1">
      <alignment vertical="center"/>
    </xf>
    <xf numFmtId="0" fontId="1" fillId="0" borderId="12" xfId="0" applyFont="1" applyFill="1" applyBorder="1" applyAlignment="1">
      <alignment vertical="center"/>
    </xf>
    <xf numFmtId="0" fontId="3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 vertical="center"/>
    </xf>
    <xf numFmtId="1" fontId="2" fillId="0" borderId="4" xfId="0" applyNumberFormat="1" applyFont="1" applyBorder="1" applyAlignment="1">
      <alignment horizontal="center" vertical="center"/>
    </xf>
    <xf numFmtId="0" fontId="0" fillId="0" borderId="0" xfId="0" applyNumberFormat="1" applyAlignment="1">
      <alignment horizontal="right" vertical="center"/>
    </xf>
    <xf numFmtId="0" fontId="1" fillId="0" borderId="1" xfId="0" applyFont="1" applyFill="1" applyBorder="1" applyAlignment="1">
      <alignment horizontal="left" vertical="center"/>
    </xf>
    <xf numFmtId="0" fontId="0" fillId="0" borderId="0" xfId="0" applyFill="1"/>
    <xf numFmtId="0" fontId="1" fillId="0" borderId="0" xfId="0" applyFont="1" applyFill="1" applyBorder="1" applyAlignment="1">
      <alignment vertical="center"/>
    </xf>
    <xf numFmtId="0" fontId="0" fillId="0" borderId="2" xfId="0" applyFill="1" applyBorder="1" applyAlignment="1">
      <alignment horizontal="left" vertical="center"/>
    </xf>
    <xf numFmtId="0" fontId="3" fillId="0" borderId="2" xfId="0" applyFont="1" applyFill="1" applyBorder="1" applyAlignment="1">
      <alignment horizontal="left" vertical="center"/>
    </xf>
    <xf numFmtId="0" fontId="0" fillId="0" borderId="1" xfId="0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0" fillId="0" borderId="6" xfId="0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Fill="1" applyAlignment="1">
      <alignment horizontal="left" vertical="center"/>
    </xf>
    <xf numFmtId="2" fontId="1" fillId="0" borderId="2" xfId="0" applyNumberFormat="1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center" vertical="center"/>
    </xf>
    <xf numFmtId="0" fontId="6" fillId="2" borderId="0" xfId="0" applyFont="1" applyFill="1"/>
    <xf numFmtId="0" fontId="7" fillId="0" borderId="2" xfId="1" applyBorder="1" applyAlignment="1">
      <alignment horizontal="left" vertical="center"/>
    </xf>
    <xf numFmtId="0" fontId="7" fillId="0" borderId="15" xfId="1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7" fillId="0" borderId="17" xfId="1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7" fillId="0" borderId="2" xfId="1" applyFill="1" applyBorder="1" applyAlignment="1">
      <alignment horizontal="left" vertical="center"/>
    </xf>
    <xf numFmtId="0" fontId="7" fillId="0" borderId="1" xfId="1" applyFill="1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7" fillId="0" borderId="1" xfId="1" applyBorder="1" applyAlignment="1">
      <alignment horizontal="left" vertical="center"/>
    </xf>
    <xf numFmtId="0" fontId="7" fillId="0" borderId="0" xfId="1" applyFill="1" applyBorder="1" applyAlignment="1">
      <alignment horizontal="left" vertical="center"/>
    </xf>
    <xf numFmtId="0" fontId="7" fillId="0" borderId="21" xfId="1" applyBorder="1" applyAlignment="1">
      <alignment horizontal="left" vertical="center"/>
    </xf>
    <xf numFmtId="0" fontId="2" fillId="0" borderId="4" xfId="0" applyNumberFormat="1" applyFont="1" applyBorder="1" applyAlignment="1">
      <alignment horizontal="center" vertical="center"/>
    </xf>
    <xf numFmtId="0" fontId="0" fillId="0" borderId="0" xfId="0" applyNumberFormat="1"/>
    <xf numFmtId="0" fontId="0" fillId="0" borderId="0" xfId="0" applyNumberFormat="1" applyAlignment="1">
      <alignment horizontal="right"/>
    </xf>
    <xf numFmtId="0" fontId="0" fillId="0" borderId="0" xfId="0" applyAlignment="1">
      <alignment horizontal="left"/>
    </xf>
    <xf numFmtId="0" fontId="0" fillId="0" borderId="7" xfId="0" applyBorder="1" applyAlignment="1">
      <alignment horizontal="left"/>
    </xf>
    <xf numFmtId="0" fontId="2" fillId="0" borderId="12" xfId="0" applyFont="1" applyFill="1" applyBorder="1" applyAlignment="1">
      <alignment vertical="center"/>
    </xf>
    <xf numFmtId="0" fontId="2" fillId="0" borderId="7" xfId="0" applyFont="1" applyFill="1" applyBorder="1" applyAlignment="1">
      <alignment horizontal="left" vertical="center"/>
    </xf>
    <xf numFmtId="0" fontId="2" fillId="0" borderId="0" xfId="0" applyFont="1" applyAlignment="1">
      <alignment horizontal="right"/>
    </xf>
    <xf numFmtId="0" fontId="2" fillId="0" borderId="0" xfId="0" applyNumberFormat="1" applyFont="1"/>
    <xf numFmtId="0" fontId="2" fillId="0" borderId="0" xfId="0" applyFont="1"/>
    <xf numFmtId="0" fontId="2" fillId="0" borderId="2" xfId="0" applyFont="1" applyFill="1" applyBorder="1" applyAlignment="1">
      <alignment vertical="center"/>
    </xf>
    <xf numFmtId="0" fontId="2" fillId="0" borderId="0" xfId="0" applyFont="1" applyFill="1" applyAlignment="1">
      <alignment horizontal="left" vertical="center"/>
    </xf>
    <xf numFmtId="0" fontId="2" fillId="0" borderId="0" xfId="0" applyNumberFormat="1" applyFont="1" applyAlignment="1">
      <alignment horizontal="right" vertical="center"/>
    </xf>
    <xf numFmtId="0" fontId="0" fillId="0" borderId="0" xfId="0"/>
    <xf numFmtId="0" fontId="0" fillId="0" borderId="0" xfId="0"/>
    <xf numFmtId="0" fontId="1" fillId="0" borderId="0" xfId="2"/>
    <xf numFmtId="0" fontId="1" fillId="0" borderId="0" xfId="2" applyNumberFormat="1"/>
    <xf numFmtId="0" fontId="2" fillId="0" borderId="0" xfId="0" applyFont="1" applyAlignment="1">
      <alignment horizontal="right" vertical="center"/>
    </xf>
    <xf numFmtId="2" fontId="2" fillId="0" borderId="2" xfId="0" applyNumberFormat="1" applyFont="1" applyFill="1" applyBorder="1" applyAlignment="1">
      <alignment horizontal="left" vertical="center"/>
    </xf>
    <xf numFmtId="0" fontId="2" fillId="0" borderId="0" xfId="0" applyNumberFormat="1" applyFont="1" applyAlignment="1">
      <alignment horizontal="right"/>
    </xf>
    <xf numFmtId="0" fontId="2" fillId="0" borderId="2" xfId="0" applyFont="1" applyBorder="1" applyAlignment="1">
      <alignment horizontal="left" vertical="center"/>
    </xf>
    <xf numFmtId="0" fontId="2" fillId="0" borderId="14" xfId="0" applyFont="1" applyBorder="1" applyAlignment="1">
      <alignment vertical="center"/>
    </xf>
    <xf numFmtId="2" fontId="2" fillId="0" borderId="0" xfId="0" applyNumberFormat="1" applyFont="1" applyAlignment="1">
      <alignment horizontal="right"/>
    </xf>
    <xf numFmtId="0" fontId="2" fillId="0" borderId="0" xfId="0" applyFont="1" applyBorder="1" applyAlignment="1">
      <alignment vertical="center"/>
    </xf>
    <xf numFmtId="0" fontId="3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/>
    </xf>
    <xf numFmtId="0" fontId="1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 wrapText="1"/>
    </xf>
    <xf numFmtId="0" fontId="8" fillId="2" borderId="0" xfId="0" applyFont="1" applyFill="1" applyBorder="1" applyAlignment="1">
      <alignment horizontal="left" vertical="center"/>
    </xf>
    <xf numFmtId="0" fontId="8" fillId="2" borderId="22" xfId="0" applyFont="1" applyFill="1" applyBorder="1" applyAlignment="1">
      <alignment horizontal="left" vertical="center"/>
    </xf>
    <xf numFmtId="0" fontId="7" fillId="0" borderId="7" xfId="1" applyBorder="1" applyAlignment="1">
      <alignment horizontal="left" vertical="center"/>
    </xf>
    <xf numFmtId="0" fontId="7" fillId="0" borderId="12" xfId="1" applyBorder="1" applyAlignment="1">
      <alignment horizontal="left" vertical="center"/>
    </xf>
    <xf numFmtId="0" fontId="8" fillId="2" borderId="23" xfId="0" applyFont="1" applyFill="1" applyBorder="1" applyAlignment="1">
      <alignment horizontal="left" vertical="center" wrapText="1"/>
    </xf>
    <xf numFmtId="0" fontId="9" fillId="2" borderId="0" xfId="0" applyFont="1" applyFill="1" applyAlignment="1">
      <alignment horizontal="left" vertical="center" wrapText="1"/>
    </xf>
    <xf numFmtId="0" fontId="8" fillId="0" borderId="24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7" fillId="0" borderId="0" xfId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8" fillId="0" borderId="22" xfId="0" applyFont="1" applyBorder="1" applyAlignment="1">
      <alignment horizontal="left" vertical="center"/>
    </xf>
    <xf numFmtId="0" fontId="8" fillId="0" borderId="25" xfId="1" applyFont="1" applyBorder="1" applyAlignment="1">
      <alignment horizontal="left" vertical="center"/>
    </xf>
    <xf numFmtId="0" fontId="8" fillId="0" borderId="7" xfId="1" applyFont="1" applyBorder="1" applyAlignment="1">
      <alignment horizontal="left" vertical="center"/>
    </xf>
    <xf numFmtId="0" fontId="8" fillId="0" borderId="26" xfId="1" applyFont="1" applyBorder="1" applyAlignment="1">
      <alignment horizontal="left" vertical="center"/>
    </xf>
    <xf numFmtId="0" fontId="8" fillId="2" borderId="0" xfId="0" applyFont="1" applyFill="1" applyBorder="1" applyAlignment="1">
      <alignment horizontal="left" vertical="center" wrapText="1"/>
    </xf>
    <xf numFmtId="0" fontId="8" fillId="2" borderId="22" xfId="0" applyFont="1" applyFill="1" applyBorder="1" applyAlignment="1">
      <alignment horizontal="left" vertical="center" wrapText="1"/>
    </xf>
    <xf numFmtId="0" fontId="8" fillId="2" borderId="24" xfId="0" applyFont="1" applyFill="1" applyBorder="1" applyAlignment="1">
      <alignment horizontal="left" vertical="center" wrapText="1"/>
    </xf>
    <xf numFmtId="0" fontId="8" fillId="2" borderId="13" xfId="0" applyFont="1" applyFill="1" applyBorder="1" applyAlignment="1">
      <alignment horizontal="left" vertical="center" wrapText="1"/>
    </xf>
    <xf numFmtId="0" fontId="8" fillId="2" borderId="24" xfId="0" applyFont="1" applyFill="1" applyBorder="1" applyAlignment="1">
      <alignment horizontal="left" vertical="center"/>
    </xf>
    <xf numFmtId="0" fontId="8" fillId="2" borderId="7" xfId="0" applyFont="1" applyFill="1" applyBorder="1" applyAlignment="1">
      <alignment horizontal="left" vertical="center"/>
    </xf>
    <xf numFmtId="0" fontId="8" fillId="2" borderId="26" xfId="0" applyFont="1" applyFill="1" applyBorder="1" applyAlignment="1">
      <alignment horizontal="left" vertical="center"/>
    </xf>
    <xf numFmtId="0" fontId="7" fillId="0" borderId="7" xfId="1" applyFill="1" applyBorder="1" applyAlignment="1">
      <alignment horizontal="left" vertical="center"/>
    </xf>
    <xf numFmtId="0" fontId="7" fillId="0" borderId="12" xfId="1" applyFill="1" applyBorder="1" applyAlignment="1">
      <alignment horizontal="left" vertical="center"/>
    </xf>
  </cellXfs>
  <cellStyles count="3">
    <cellStyle name="Hyperlink" xfId="1" builtinId="8"/>
    <cellStyle name="Normal" xfId="0" builtinId="0"/>
    <cellStyle name="Normal 2" xfId="2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0</xdr:rowOff>
    </xdr:from>
    <xdr:to>
      <xdr:col>1</xdr:col>
      <xdr:colOff>76200</xdr:colOff>
      <xdr:row>8</xdr:row>
      <xdr:rowOff>152400</xdr:rowOff>
    </xdr:to>
    <xdr:pic>
      <xdr:nvPicPr>
        <xdr:cNvPr id="2105" name="Picture 2">
          <a:extLst>
            <a:ext uri="{FF2B5EF4-FFF2-40B4-BE49-F238E27FC236}">
              <a16:creationId xmlns:a16="http://schemas.microsoft.com/office/drawing/2014/main" id="{555F6D7E-43FB-4046-AD2F-8DA951C9EB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0"/>
          <a:ext cx="2057400" cy="144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2"/>
  <sheetViews>
    <sheetView tabSelected="1" workbookViewId="0">
      <selection activeCell="K3" sqref="K3:M3"/>
    </sheetView>
  </sheetViews>
  <sheetFormatPr defaultColWidth="9.140625" defaultRowHeight="12.75" x14ac:dyDescent="0.2"/>
  <cols>
    <col min="1" max="1" width="31.28515625" style="7" customWidth="1"/>
    <col min="2" max="2" width="11.140625" style="7" customWidth="1"/>
    <col min="3" max="3" width="4.42578125" style="2" customWidth="1"/>
    <col min="4" max="9" width="9.140625" style="2"/>
    <col min="10" max="10" width="11.28515625" style="2" customWidth="1"/>
    <col min="11" max="16384" width="9.140625" style="2"/>
  </cols>
  <sheetData>
    <row r="1" spans="1:13" s="58" customFormat="1" ht="12.75" customHeight="1" x14ac:dyDescent="0.2">
      <c r="A1" s="111"/>
      <c r="B1" s="111"/>
      <c r="C1" s="57"/>
      <c r="D1" s="116" t="s">
        <v>229</v>
      </c>
      <c r="E1" s="116"/>
      <c r="F1" s="116"/>
      <c r="G1" s="116"/>
      <c r="H1" s="116"/>
      <c r="I1" s="116"/>
    </row>
    <row r="2" spans="1:13" ht="12.75" customHeight="1" x14ac:dyDescent="0.2">
      <c r="A2" s="45"/>
      <c r="B2" s="45"/>
      <c r="C2" s="45"/>
      <c r="D2" s="116"/>
      <c r="E2" s="116"/>
      <c r="F2" s="116"/>
      <c r="G2" s="116"/>
      <c r="H2" s="116"/>
      <c r="I2" s="116"/>
    </row>
    <row r="3" spans="1:13" ht="12.75" customHeight="1" x14ac:dyDescent="0.2">
      <c r="A3" s="45"/>
      <c r="B3" s="45"/>
      <c r="C3" s="45"/>
      <c r="D3" s="116"/>
      <c r="E3" s="116"/>
      <c r="F3" s="116"/>
      <c r="G3" s="116"/>
      <c r="H3" s="116"/>
      <c r="I3" s="116"/>
      <c r="J3" s="73" t="s">
        <v>230</v>
      </c>
      <c r="K3" s="113" t="s">
        <v>570</v>
      </c>
      <c r="L3" s="112"/>
      <c r="M3" s="112"/>
    </row>
    <row r="4" spans="1:13" ht="12.75" customHeight="1" x14ac:dyDescent="0.2">
      <c r="A4" s="45"/>
      <c r="B4" s="45"/>
      <c r="C4" s="45"/>
      <c r="D4" s="116"/>
      <c r="E4" s="116"/>
      <c r="F4" s="116"/>
      <c r="G4" s="116"/>
      <c r="H4" s="116"/>
      <c r="I4" s="116"/>
    </row>
    <row r="5" spans="1:13" ht="12.75" customHeight="1" x14ac:dyDescent="0.2">
      <c r="A5" s="45"/>
      <c r="B5" s="45"/>
      <c r="C5" s="45"/>
      <c r="D5" s="116"/>
      <c r="E5" s="116"/>
      <c r="F5" s="116"/>
      <c r="G5" s="116"/>
      <c r="H5" s="116"/>
      <c r="I5" s="116"/>
    </row>
    <row r="6" spans="1:13" x14ac:dyDescent="0.2">
      <c r="A6" s="45"/>
      <c r="B6" s="45"/>
      <c r="C6" s="45"/>
      <c r="D6" s="116"/>
      <c r="E6" s="116"/>
      <c r="F6" s="116"/>
      <c r="G6" s="116"/>
      <c r="H6" s="116"/>
      <c r="I6" s="116"/>
    </row>
    <row r="7" spans="1:13" x14ac:dyDescent="0.2">
      <c r="A7" s="45"/>
      <c r="B7" s="45"/>
      <c r="C7" s="45"/>
      <c r="D7" s="3" t="s">
        <v>231</v>
      </c>
    </row>
    <row r="8" spans="1:13" x14ac:dyDescent="0.2">
      <c r="A8" s="45"/>
      <c r="B8" s="45"/>
      <c r="C8" s="45"/>
    </row>
    <row r="9" spans="1:13" ht="18.75" customHeight="1" x14ac:dyDescent="0.2">
      <c r="A9" s="45"/>
      <c r="B9" s="45"/>
      <c r="C9" s="45"/>
    </row>
    <row r="10" spans="1:13" s="1" customFormat="1" x14ac:dyDescent="0.2">
      <c r="A10" s="4" t="s">
        <v>184</v>
      </c>
      <c r="B10" s="114" t="s">
        <v>185</v>
      </c>
      <c r="C10" s="114"/>
      <c r="D10" s="114"/>
      <c r="E10" s="114"/>
      <c r="F10" s="114"/>
      <c r="G10" s="114"/>
      <c r="H10" s="114"/>
      <c r="I10" s="114"/>
      <c r="J10" s="114"/>
      <c r="K10" s="114"/>
    </row>
    <row r="11" spans="1:13" x14ac:dyDescent="0.2">
      <c r="A11" s="5" t="s">
        <v>216</v>
      </c>
      <c r="B11" s="115" t="str">
        <f>tab1_1_stock_and_flow!C1</f>
        <v>Table 1.1 Stock and Flow 2012-2016, number (pmp)</v>
      </c>
      <c r="C11" s="112"/>
      <c r="D11" s="112"/>
      <c r="E11" s="112"/>
      <c r="F11" s="112"/>
      <c r="G11" s="112"/>
      <c r="H11" s="112"/>
      <c r="I11" s="112"/>
      <c r="J11" s="112"/>
      <c r="K11" s="112"/>
    </row>
    <row r="12" spans="1:13" x14ac:dyDescent="0.2">
      <c r="A12" s="5" t="s">
        <v>217</v>
      </c>
      <c r="B12" s="115" t="str">
        <f>tab1_2_stock_and_flow_by_state!B1</f>
        <v>Table 1.2 Stock and Flow by State and Country 2016, number (pmp)</v>
      </c>
      <c r="C12" s="111"/>
      <c r="D12" s="111"/>
      <c r="E12" s="111"/>
      <c r="F12" s="111"/>
      <c r="G12" s="111"/>
      <c r="H12" s="111"/>
      <c r="I12" s="111"/>
      <c r="J12" s="111"/>
      <c r="K12" s="111"/>
    </row>
    <row r="13" spans="1:13" x14ac:dyDescent="0.2">
      <c r="A13" s="5" t="s">
        <v>218</v>
      </c>
      <c r="B13" s="111" t="str">
        <f>tab1_3_incidence_by_state!B1</f>
        <v>Table 1.3 RRT Incidence (pmp) 2012-2016</v>
      </c>
      <c r="C13" s="112"/>
      <c r="D13" s="112"/>
      <c r="E13" s="112"/>
      <c r="F13" s="112"/>
      <c r="G13" s="112"/>
      <c r="H13" s="112"/>
      <c r="I13" s="112"/>
      <c r="J13" s="112"/>
      <c r="K13" s="112"/>
    </row>
    <row r="14" spans="1:13" x14ac:dyDescent="0.2">
      <c r="A14" s="8" t="s">
        <v>219</v>
      </c>
      <c r="B14" s="111" t="str">
        <f>tab1_4_incidence_elderly!C1</f>
        <v>Table 1.4 Incidence (pmp) of ESKD in older patients 2012-2016</v>
      </c>
      <c r="C14" s="112"/>
      <c r="D14" s="112"/>
      <c r="E14" s="112"/>
      <c r="F14" s="112"/>
      <c r="G14" s="112"/>
      <c r="H14" s="112"/>
      <c r="I14" s="112"/>
      <c r="J14" s="112"/>
      <c r="K14" s="112"/>
    </row>
    <row r="15" spans="1:13" x14ac:dyDescent="0.2">
      <c r="A15" s="5" t="s">
        <v>220</v>
      </c>
      <c r="B15" s="111" t="str">
        <f>tab1_5_age_gender_new_patients!B1</f>
        <v>Table 1.5 Age and gender new patients 2016</v>
      </c>
      <c r="C15" s="112"/>
      <c r="D15" s="112"/>
      <c r="E15" s="112"/>
      <c r="F15" s="112"/>
      <c r="G15" s="112"/>
      <c r="H15" s="112"/>
      <c r="I15" s="112"/>
      <c r="J15" s="112"/>
      <c r="K15" s="112"/>
    </row>
    <row r="16" spans="1:13" x14ac:dyDescent="0.2">
      <c r="A16" s="5" t="s">
        <v>221</v>
      </c>
      <c r="B16" s="111" t="str">
        <f>tab1_6_late_referral_race!B1</f>
        <v>Table 1.6 Late referral by country and race 2012-2016</v>
      </c>
      <c r="C16" s="112"/>
      <c r="D16" s="112"/>
      <c r="E16" s="112"/>
      <c r="F16" s="112"/>
      <c r="G16" s="112"/>
      <c r="H16" s="112"/>
      <c r="I16" s="112"/>
      <c r="J16" s="112"/>
      <c r="K16" s="112"/>
    </row>
    <row r="17" spans="1:11" x14ac:dyDescent="0.2">
      <c r="A17" s="5" t="s">
        <v>222</v>
      </c>
      <c r="B17" s="111" t="str">
        <f>tab1_7_late_referral_disease!B1</f>
        <v>Table 1.7 Late referral by country and primary renal disease 2012-2016</v>
      </c>
      <c r="C17" s="112"/>
      <c r="D17" s="112"/>
      <c r="E17" s="112"/>
      <c r="F17" s="112"/>
      <c r="G17" s="112"/>
      <c r="H17" s="112"/>
      <c r="I17" s="112"/>
      <c r="J17" s="112"/>
      <c r="K17" s="112"/>
    </row>
    <row r="18" spans="1:11" x14ac:dyDescent="0.2">
      <c r="A18" s="5" t="s">
        <v>223</v>
      </c>
      <c r="B18" s="111" t="str">
        <f>tab1_8_comorbidities_main!B1</f>
        <v>Table 1.8 Co-morbidities of new patients 2016</v>
      </c>
      <c r="C18" s="112"/>
      <c r="D18" s="112"/>
      <c r="E18" s="112"/>
      <c r="F18" s="112"/>
      <c r="G18" s="112"/>
      <c r="H18" s="112"/>
      <c r="I18" s="112"/>
      <c r="J18" s="112"/>
      <c r="K18" s="112"/>
    </row>
    <row r="19" spans="1:11" x14ac:dyDescent="0.2">
      <c r="A19" s="6" t="s">
        <v>224</v>
      </c>
      <c r="B19" s="111" t="str">
        <f>tab1_9_comorbidities_smoking!B1</f>
        <v>Table 1.9 Smoking status of new patients 2016</v>
      </c>
      <c r="C19" s="112"/>
      <c r="D19" s="112"/>
      <c r="E19" s="112"/>
      <c r="F19" s="112"/>
      <c r="G19" s="112"/>
      <c r="H19" s="112"/>
      <c r="I19" s="112"/>
      <c r="J19" s="112"/>
      <c r="K19" s="112"/>
    </row>
    <row r="20" spans="1:11" x14ac:dyDescent="0.2">
      <c r="A20" s="5" t="s">
        <v>225</v>
      </c>
      <c r="B20" s="111" t="str">
        <f>tab1_10_comorbidities_diabetes!B1</f>
        <v>Table 1.10 Diabetic status of new patients 2016</v>
      </c>
      <c r="C20" s="112"/>
      <c r="D20" s="112"/>
      <c r="E20" s="112"/>
      <c r="F20" s="112"/>
      <c r="G20" s="112"/>
      <c r="H20" s="112"/>
      <c r="I20" s="112"/>
      <c r="J20" s="112"/>
      <c r="K20" s="112"/>
    </row>
    <row r="21" spans="1:11" x14ac:dyDescent="0.2">
      <c r="A21" s="5" t="s">
        <v>228</v>
      </c>
      <c r="B21" s="111" t="str">
        <f>'tab1_11_primary _disease'!C1</f>
        <v>Table 1.11 Primary renal disease of new patients 2016</v>
      </c>
      <c r="C21" s="112"/>
      <c r="D21" s="112"/>
      <c r="E21" s="112"/>
      <c r="F21" s="112"/>
      <c r="G21" s="112"/>
      <c r="H21" s="112"/>
      <c r="I21" s="112"/>
      <c r="J21" s="112"/>
      <c r="K21" s="112"/>
    </row>
    <row r="22" spans="1:11" x14ac:dyDescent="0.2">
      <c r="A22" s="5" t="s">
        <v>226</v>
      </c>
      <c r="B22" s="111" t="str">
        <f>tab1_12_primary_disease_GN!B1</f>
        <v>Table 1.12 Glomerulonephritis as primary renal disease 2016</v>
      </c>
      <c r="C22" s="112"/>
      <c r="D22" s="112"/>
      <c r="E22" s="112"/>
      <c r="F22" s="112"/>
      <c r="G22" s="112"/>
      <c r="H22" s="112"/>
      <c r="I22" s="112"/>
      <c r="J22" s="112"/>
      <c r="K22" s="112"/>
    </row>
    <row r="23" spans="1:11" x14ac:dyDescent="0.2">
      <c r="A23" s="5" t="s">
        <v>227</v>
      </c>
      <c r="B23" s="111" t="str">
        <f>tab1_13_primary_disease_misc!B1</f>
        <v>Table 1.13 Miscellaneous primary renal diseases 2016</v>
      </c>
      <c r="C23" s="112"/>
      <c r="D23" s="112"/>
      <c r="E23" s="112"/>
      <c r="F23" s="112"/>
      <c r="G23" s="112"/>
      <c r="H23" s="112"/>
      <c r="I23" s="112"/>
      <c r="J23" s="112"/>
      <c r="K23" s="112"/>
    </row>
    <row r="24" spans="1:11" x14ac:dyDescent="0.2">
      <c r="A24" s="5"/>
      <c r="B24" s="111"/>
      <c r="C24" s="112"/>
      <c r="D24" s="112"/>
      <c r="E24" s="112"/>
      <c r="F24" s="112"/>
      <c r="G24" s="112"/>
      <c r="H24" s="112"/>
      <c r="I24" s="112"/>
      <c r="J24" s="112"/>
      <c r="K24" s="112"/>
    </row>
    <row r="25" spans="1:11" x14ac:dyDescent="0.2">
      <c r="A25" s="5"/>
      <c r="B25" s="111"/>
      <c r="C25" s="112"/>
      <c r="D25" s="112"/>
      <c r="E25" s="112"/>
      <c r="F25" s="112"/>
      <c r="G25" s="112"/>
      <c r="H25" s="112"/>
      <c r="I25" s="112"/>
      <c r="J25" s="112"/>
      <c r="K25" s="112"/>
    </row>
    <row r="26" spans="1:11" x14ac:dyDescent="0.2">
      <c r="A26" s="5"/>
      <c r="B26" s="111"/>
      <c r="C26" s="112"/>
      <c r="D26" s="112"/>
      <c r="E26" s="112"/>
      <c r="F26" s="112"/>
      <c r="G26" s="112"/>
      <c r="H26" s="112"/>
      <c r="I26" s="112"/>
      <c r="J26" s="112"/>
      <c r="K26" s="112"/>
    </row>
    <row r="27" spans="1:11" x14ac:dyDescent="0.2">
      <c r="A27" s="5"/>
      <c r="B27" s="111"/>
      <c r="C27" s="111"/>
      <c r="D27" s="111"/>
      <c r="E27" s="111"/>
      <c r="F27" s="111"/>
      <c r="G27" s="111"/>
      <c r="H27" s="111"/>
      <c r="I27" s="111"/>
      <c r="J27" s="111"/>
      <c r="K27" s="111"/>
    </row>
    <row r="28" spans="1:11" x14ac:dyDescent="0.2">
      <c r="A28" s="5"/>
      <c r="B28" s="111"/>
      <c r="C28" s="111"/>
      <c r="D28" s="111"/>
      <c r="E28" s="111"/>
      <c r="F28" s="111"/>
      <c r="G28" s="111"/>
      <c r="H28" s="111"/>
      <c r="I28" s="111"/>
      <c r="J28" s="111"/>
      <c r="K28" s="111"/>
    </row>
    <row r="29" spans="1:11" x14ac:dyDescent="0.2">
      <c r="A29" s="5"/>
      <c r="B29" s="111"/>
      <c r="C29" s="111"/>
      <c r="D29" s="111"/>
      <c r="E29" s="111"/>
      <c r="F29" s="111"/>
      <c r="G29" s="111"/>
      <c r="H29" s="111"/>
      <c r="I29" s="111"/>
      <c r="J29" s="111"/>
      <c r="K29" s="111"/>
    </row>
    <row r="30" spans="1:11" x14ac:dyDescent="0.2">
      <c r="A30" s="5"/>
      <c r="B30" s="111"/>
      <c r="C30" s="111"/>
      <c r="D30" s="111"/>
      <c r="E30" s="111"/>
      <c r="F30" s="111"/>
      <c r="G30" s="111"/>
      <c r="H30" s="111"/>
      <c r="I30" s="111"/>
      <c r="J30" s="111"/>
      <c r="K30" s="111"/>
    </row>
    <row r="31" spans="1:11" x14ac:dyDescent="0.2">
      <c r="A31" s="5"/>
      <c r="B31" s="111"/>
      <c r="C31" s="112"/>
      <c r="D31" s="112"/>
      <c r="E31" s="112"/>
      <c r="F31" s="112"/>
      <c r="G31" s="112"/>
      <c r="H31" s="112"/>
      <c r="I31" s="112"/>
      <c r="J31" s="112"/>
      <c r="K31" s="112"/>
    </row>
    <row r="32" spans="1:11" x14ac:dyDescent="0.2">
      <c r="B32" s="111"/>
      <c r="C32" s="112"/>
      <c r="D32" s="112"/>
      <c r="E32" s="112"/>
      <c r="F32" s="112"/>
      <c r="G32" s="112"/>
      <c r="H32" s="112"/>
      <c r="I32" s="112"/>
      <c r="J32" s="112"/>
      <c r="K32" s="112"/>
    </row>
  </sheetData>
  <mergeCells count="26">
    <mergeCell ref="B31:K31"/>
    <mergeCell ref="B32:K32"/>
    <mergeCell ref="D1:I6"/>
    <mergeCell ref="B25:K25"/>
    <mergeCell ref="B26:K26"/>
    <mergeCell ref="B27:K27"/>
    <mergeCell ref="B28:K28"/>
    <mergeCell ref="B29:K29"/>
    <mergeCell ref="B30:K30"/>
    <mergeCell ref="B19:K19"/>
    <mergeCell ref="B24:K24"/>
    <mergeCell ref="B13:K13"/>
    <mergeCell ref="B14:K14"/>
    <mergeCell ref="B15:K15"/>
    <mergeCell ref="B16:K16"/>
    <mergeCell ref="B17:K17"/>
    <mergeCell ref="A1:B1"/>
    <mergeCell ref="B20:K20"/>
    <mergeCell ref="B21:K21"/>
    <mergeCell ref="B22:K22"/>
    <mergeCell ref="B23:K23"/>
    <mergeCell ref="B18:K18"/>
    <mergeCell ref="K3:M3"/>
    <mergeCell ref="B10:K10"/>
    <mergeCell ref="B11:K11"/>
    <mergeCell ref="B12:K12"/>
  </mergeCells>
  <hyperlinks>
    <hyperlink ref="A11" location="tab1_1_stock_and_flow!A1" display="tab1_1_stock_and_flow" xr:uid="{00000000-0004-0000-0000-000000000000}"/>
    <hyperlink ref="A12" location="tab1_2_stock_and_flow_by_state!A1" display="tab1_2_stock_and_flow_by_state" xr:uid="{00000000-0004-0000-0000-000001000000}"/>
    <hyperlink ref="A13" location="tab1_3_incidence_by_state!A1" display="tab1_3_incidence_by_state" xr:uid="{00000000-0004-0000-0000-000002000000}"/>
    <hyperlink ref="A14" location="tab1_4_incidence_elderly!A1" display="tab1_4_incidence_elderly" xr:uid="{00000000-0004-0000-0000-000003000000}"/>
    <hyperlink ref="A15" location="tab1_4_incidence_elderly!A1" display="tab1_5_age_gender_new_patients" xr:uid="{00000000-0004-0000-0000-000004000000}"/>
    <hyperlink ref="A16" location="tab1_6_late_referral_race!A1" display="tab1_6_late_referral_race" xr:uid="{00000000-0004-0000-0000-000005000000}"/>
    <hyperlink ref="A17" location="tab1_7_late_referral_disease!A1" display="tab1_7_late_referral_disease" xr:uid="{00000000-0004-0000-0000-000006000000}"/>
    <hyperlink ref="A18" location="tab1_8_comorbidities_main!A1" display="tab1_8_comorbidities_main" xr:uid="{00000000-0004-0000-0000-000007000000}"/>
    <hyperlink ref="A19" location="tab1_9_comorbidities_smoking!A1" display="tab1_9_comorbidities_smoking" xr:uid="{00000000-0004-0000-0000-000008000000}"/>
    <hyperlink ref="A20" location="tab1_10_comorbidities_diabetes!A1" display="tab1_10_comorbidities_diabetes" xr:uid="{00000000-0004-0000-0000-000009000000}"/>
    <hyperlink ref="A21" location="'tab1_11_primary _disease'!A1" display="tab1_11_primary_disease" xr:uid="{00000000-0004-0000-0000-00000A000000}"/>
    <hyperlink ref="A22" location="tab1_12_primary_disease_GN!A1" display="tab1_12_primary_disease_GN" xr:uid="{00000000-0004-0000-0000-00000B000000}"/>
    <hyperlink ref="A23" location="tab1_13_primary_disease_misc!A1" display="tab1_13_primary_disease_misc" xr:uid="{00000000-0004-0000-0000-00000C000000}"/>
  </hyperlink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10"/>
  <sheetViews>
    <sheetView workbookViewId="0"/>
  </sheetViews>
  <sheetFormatPr defaultColWidth="8.85546875" defaultRowHeight="12.75" x14ac:dyDescent="0.2"/>
  <cols>
    <col min="1" max="1" width="23.140625" style="14" bestFit="1" customWidth="1"/>
    <col min="2" max="2" width="14.85546875" customWidth="1"/>
    <col min="3" max="3" width="16.85546875" customWidth="1"/>
  </cols>
  <sheetData>
    <row r="1" spans="1:5" s="9" customFormat="1" ht="36.75" customHeight="1" x14ac:dyDescent="0.2">
      <c r="A1" s="81" t="s">
        <v>183</v>
      </c>
      <c r="B1" s="132" t="s">
        <v>494</v>
      </c>
      <c r="C1" s="133"/>
      <c r="D1" s="82"/>
      <c r="E1" s="83"/>
    </row>
    <row r="2" spans="1:5" x14ac:dyDescent="0.2">
      <c r="A2" s="26" t="s">
        <v>104</v>
      </c>
      <c r="B2" s="25" t="s">
        <v>0</v>
      </c>
      <c r="C2" s="25" t="s">
        <v>113</v>
      </c>
    </row>
    <row r="3" spans="1:5" x14ac:dyDescent="0.2">
      <c r="A3" s="31" t="s">
        <v>110</v>
      </c>
      <c r="B3" s="28" t="s">
        <v>1</v>
      </c>
      <c r="C3" s="12" t="s">
        <v>495</v>
      </c>
    </row>
    <row r="4" spans="1:5" x14ac:dyDescent="0.2">
      <c r="A4" s="31" t="s">
        <v>111</v>
      </c>
      <c r="B4" s="28" t="s">
        <v>1</v>
      </c>
      <c r="C4" s="12" t="s">
        <v>496</v>
      </c>
    </row>
    <row r="5" spans="1:5" x14ac:dyDescent="0.2">
      <c r="A5" s="31" t="s">
        <v>112</v>
      </c>
      <c r="B5" s="28" t="s">
        <v>1</v>
      </c>
      <c r="C5" s="12" t="s">
        <v>497</v>
      </c>
    </row>
    <row r="6" spans="1:5" x14ac:dyDescent="0.2">
      <c r="A6" s="36" t="s">
        <v>88</v>
      </c>
      <c r="B6" s="29" t="s">
        <v>1</v>
      </c>
      <c r="C6" s="12" t="s">
        <v>498</v>
      </c>
    </row>
    <row r="7" spans="1:5" x14ac:dyDescent="0.2">
      <c r="A7" s="31" t="s">
        <v>110</v>
      </c>
      <c r="B7" s="28" t="s">
        <v>2</v>
      </c>
      <c r="C7" s="12" t="s">
        <v>499</v>
      </c>
    </row>
    <row r="8" spans="1:5" x14ac:dyDescent="0.2">
      <c r="A8" s="31" t="s">
        <v>111</v>
      </c>
      <c r="B8" s="28" t="s">
        <v>2</v>
      </c>
      <c r="C8" s="12" t="s">
        <v>500</v>
      </c>
    </row>
    <row r="9" spans="1:5" x14ac:dyDescent="0.2">
      <c r="A9" s="31" t="s">
        <v>112</v>
      </c>
      <c r="B9" s="28" t="s">
        <v>2</v>
      </c>
      <c r="C9" s="12" t="s">
        <v>501</v>
      </c>
    </row>
    <row r="10" spans="1:5" x14ac:dyDescent="0.2">
      <c r="A10" s="31" t="s">
        <v>88</v>
      </c>
      <c r="B10" s="28" t="s">
        <v>2</v>
      </c>
      <c r="C10" s="12" t="s">
        <v>449</v>
      </c>
    </row>
  </sheetData>
  <autoFilter ref="A2:C2" xr:uid="{00000000-0009-0000-0000-000009000000}"/>
  <mergeCells count="1">
    <mergeCell ref="B1:C1"/>
  </mergeCells>
  <phoneticPr fontId="0" type="noConversion"/>
  <hyperlinks>
    <hyperlink ref="A1" location="Contents!A1" display="Return to contents page" xr:uid="{00000000-0004-0000-0900-000000000000}"/>
  </hyperlinks>
  <pageMargins left="0.75" right="0.75" top="1" bottom="1" header="0.5" footer="0.5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C11"/>
  <sheetViews>
    <sheetView workbookViewId="0"/>
  </sheetViews>
  <sheetFormatPr defaultColWidth="8.85546875" defaultRowHeight="12.75" x14ac:dyDescent="0.2"/>
  <cols>
    <col min="1" max="1" width="22.42578125" style="15" customWidth="1"/>
    <col min="2" max="3" width="29.42578125" customWidth="1"/>
  </cols>
  <sheetData>
    <row r="1" spans="1:3" s="9" customFormat="1" ht="24.75" customHeight="1" x14ac:dyDescent="0.2">
      <c r="A1" s="80" t="s">
        <v>183</v>
      </c>
      <c r="B1" s="134" t="s">
        <v>509</v>
      </c>
      <c r="C1" s="135"/>
    </row>
    <row r="2" spans="1:3" x14ac:dyDescent="0.2">
      <c r="A2" s="16" t="s">
        <v>0</v>
      </c>
      <c r="B2" s="17" t="s">
        <v>104</v>
      </c>
      <c r="C2" s="17" t="s">
        <v>97</v>
      </c>
    </row>
    <row r="3" spans="1:3" x14ac:dyDescent="0.2">
      <c r="A3" s="34" t="s">
        <v>1</v>
      </c>
      <c r="B3" s="22" t="s">
        <v>105</v>
      </c>
      <c r="C3" s="12" t="s">
        <v>502</v>
      </c>
    </row>
    <row r="4" spans="1:3" x14ac:dyDescent="0.2">
      <c r="A4" s="34" t="s">
        <v>1</v>
      </c>
      <c r="B4" s="13" t="s">
        <v>88</v>
      </c>
      <c r="C4" s="12" t="s">
        <v>503</v>
      </c>
    </row>
    <row r="5" spans="1:3" x14ac:dyDescent="0.2">
      <c r="A5" s="34" t="s">
        <v>1</v>
      </c>
      <c r="B5" s="13" t="s">
        <v>114</v>
      </c>
      <c r="C5" s="12" t="s">
        <v>504</v>
      </c>
    </row>
    <row r="6" spans="1:3" x14ac:dyDescent="0.2">
      <c r="A6" s="35" t="s">
        <v>1</v>
      </c>
      <c r="B6" s="23" t="s">
        <v>115</v>
      </c>
      <c r="C6" s="12" t="s">
        <v>505</v>
      </c>
    </row>
    <row r="7" spans="1:3" x14ac:dyDescent="0.2">
      <c r="A7" s="34" t="s">
        <v>2</v>
      </c>
      <c r="B7" s="12" t="s">
        <v>105</v>
      </c>
      <c r="C7" s="12" t="s">
        <v>501</v>
      </c>
    </row>
    <row r="8" spans="1:3" x14ac:dyDescent="0.2">
      <c r="A8" s="34" t="s">
        <v>2</v>
      </c>
      <c r="B8" s="12" t="s">
        <v>88</v>
      </c>
      <c r="C8" s="12" t="s">
        <v>506</v>
      </c>
    </row>
    <row r="9" spans="1:3" x14ac:dyDescent="0.2">
      <c r="A9" s="34" t="s">
        <v>2</v>
      </c>
      <c r="B9" s="12" t="s">
        <v>114</v>
      </c>
      <c r="C9" s="12" t="s">
        <v>507</v>
      </c>
    </row>
    <row r="10" spans="1:3" x14ac:dyDescent="0.2">
      <c r="A10" s="34" t="s">
        <v>2</v>
      </c>
      <c r="B10" s="12" t="s">
        <v>115</v>
      </c>
      <c r="C10" s="12" t="s">
        <v>508</v>
      </c>
    </row>
    <row r="11" spans="1:3" x14ac:dyDescent="0.2">
      <c r="C11" s="30"/>
    </row>
  </sheetData>
  <autoFilter ref="A2:C2" xr:uid="{00000000-0009-0000-0000-00000A000000}"/>
  <mergeCells count="1">
    <mergeCell ref="B1:C1"/>
  </mergeCells>
  <phoneticPr fontId="0" type="noConversion"/>
  <hyperlinks>
    <hyperlink ref="A1" location="Contents!A1" display="Return to contents page" xr:uid="{00000000-0004-0000-0A00-000000000000}"/>
  </hyperlinks>
  <pageMargins left="0.75" right="0.75" top="1" bottom="1" header="0.5" footer="0.5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22"/>
  <sheetViews>
    <sheetView workbookViewId="0">
      <selection sqref="A1:B1"/>
    </sheetView>
  </sheetViews>
  <sheetFormatPr defaultColWidth="8.85546875" defaultRowHeight="12.75" x14ac:dyDescent="0.2"/>
  <cols>
    <col min="1" max="1" width="21.85546875" style="10" customWidth="1"/>
    <col min="2" max="2" width="21.7109375" style="15" customWidth="1"/>
    <col min="3" max="6" width="23.85546875" customWidth="1"/>
  </cols>
  <sheetData>
    <row r="1" spans="1:7" s="9" customFormat="1" ht="25.5" customHeight="1" x14ac:dyDescent="0.2">
      <c r="A1" s="139" t="s">
        <v>183</v>
      </c>
      <c r="B1" s="140"/>
      <c r="C1" s="136" t="s">
        <v>541</v>
      </c>
      <c r="D1" s="137"/>
      <c r="E1" s="137"/>
      <c r="F1" s="138"/>
      <c r="G1" s="79"/>
    </row>
    <row r="2" spans="1:7" x14ac:dyDescent="0.2">
      <c r="A2" s="17" t="s">
        <v>0</v>
      </c>
      <c r="B2" s="16" t="s">
        <v>95</v>
      </c>
      <c r="C2" s="87">
        <v>2013</v>
      </c>
      <c r="D2" s="87">
        <v>2014</v>
      </c>
      <c r="E2" s="87">
        <v>2015</v>
      </c>
      <c r="F2" s="87">
        <v>2016</v>
      </c>
    </row>
    <row r="3" spans="1:7" x14ac:dyDescent="0.2">
      <c r="A3" s="101" t="s">
        <v>1</v>
      </c>
      <c r="B3" s="101" t="s">
        <v>548</v>
      </c>
      <c r="C3" s="51" t="s">
        <v>522</v>
      </c>
      <c r="D3" s="51" t="s">
        <v>523</v>
      </c>
      <c r="E3" s="51" t="s">
        <v>125</v>
      </c>
      <c r="F3" s="51" t="s">
        <v>524</v>
      </c>
    </row>
    <row r="4" spans="1:7" x14ac:dyDescent="0.2">
      <c r="A4" s="101" t="s">
        <v>1</v>
      </c>
      <c r="B4" s="101" t="s">
        <v>549</v>
      </c>
      <c r="C4" s="51" t="s">
        <v>510</v>
      </c>
      <c r="D4" s="51" t="s">
        <v>511</v>
      </c>
      <c r="E4" s="51" t="s">
        <v>512</v>
      </c>
      <c r="F4" s="51" t="s">
        <v>513</v>
      </c>
    </row>
    <row r="5" spans="1:7" x14ac:dyDescent="0.2">
      <c r="A5" s="101" t="s">
        <v>1</v>
      </c>
      <c r="B5" s="101" t="s">
        <v>96</v>
      </c>
      <c r="C5" s="51" t="s">
        <v>519</v>
      </c>
      <c r="D5" s="51" t="s">
        <v>520</v>
      </c>
      <c r="E5" s="51" t="s">
        <v>520</v>
      </c>
      <c r="F5" s="51" t="s">
        <v>521</v>
      </c>
    </row>
    <row r="6" spans="1:7" x14ac:dyDescent="0.2">
      <c r="A6" s="101" t="s">
        <v>1</v>
      </c>
      <c r="B6" s="101" t="s">
        <v>550</v>
      </c>
      <c r="C6" s="51" t="s">
        <v>514</v>
      </c>
      <c r="D6" s="51" t="s">
        <v>124</v>
      </c>
      <c r="E6" s="51" t="s">
        <v>515</v>
      </c>
      <c r="F6" s="51" t="s">
        <v>516</v>
      </c>
    </row>
    <row r="7" spans="1:7" x14ac:dyDescent="0.2">
      <c r="A7" s="101" t="s">
        <v>1</v>
      </c>
      <c r="B7" s="101" t="s">
        <v>551</v>
      </c>
      <c r="C7" s="51" t="s">
        <v>118</v>
      </c>
      <c r="D7" s="51" t="s">
        <v>517</v>
      </c>
      <c r="E7" s="51" t="s">
        <v>518</v>
      </c>
      <c r="F7" s="51" t="s">
        <v>517</v>
      </c>
    </row>
    <row r="8" spans="1:7" x14ac:dyDescent="0.2">
      <c r="A8" s="101" t="s">
        <v>1</v>
      </c>
      <c r="B8" s="101" t="s">
        <v>87</v>
      </c>
      <c r="C8" s="51" t="s">
        <v>557</v>
      </c>
      <c r="D8" s="51" t="s">
        <v>558</v>
      </c>
      <c r="E8" s="51" t="s">
        <v>559</v>
      </c>
      <c r="F8" s="51" t="s">
        <v>560</v>
      </c>
    </row>
    <row r="9" spans="1:7" x14ac:dyDescent="0.2">
      <c r="A9" s="101" t="s">
        <v>1</v>
      </c>
      <c r="B9" s="101" t="s">
        <v>98</v>
      </c>
      <c r="C9" s="51" t="s">
        <v>119</v>
      </c>
      <c r="D9" s="51" t="s">
        <v>525</v>
      </c>
      <c r="E9" s="51" t="s">
        <v>526</v>
      </c>
      <c r="F9" s="51" t="s">
        <v>527</v>
      </c>
    </row>
    <row r="10" spans="1:7" x14ac:dyDescent="0.2">
      <c r="A10" s="101" t="s">
        <v>1</v>
      </c>
      <c r="B10" s="101" t="s">
        <v>88</v>
      </c>
      <c r="C10" s="51" t="s">
        <v>117</v>
      </c>
      <c r="D10" s="51" t="s">
        <v>528</v>
      </c>
      <c r="E10" s="51" t="s">
        <v>526</v>
      </c>
      <c r="F10" s="51" t="s">
        <v>529</v>
      </c>
    </row>
    <row r="11" spans="1:7" x14ac:dyDescent="0.2">
      <c r="A11" s="96" t="s">
        <v>1</v>
      </c>
      <c r="B11" s="96" t="s">
        <v>72</v>
      </c>
      <c r="C11" s="99">
        <v>2619</v>
      </c>
      <c r="D11" s="99">
        <v>2761</v>
      </c>
      <c r="E11" s="99">
        <v>2728</v>
      </c>
      <c r="F11" s="99">
        <v>2823</v>
      </c>
    </row>
    <row r="12" spans="1:7" x14ac:dyDescent="0.2">
      <c r="A12" s="101" t="s">
        <v>2</v>
      </c>
      <c r="B12" s="101" t="s">
        <v>548</v>
      </c>
      <c r="C12" s="51" t="s">
        <v>537</v>
      </c>
      <c r="D12" s="51" t="s">
        <v>538</v>
      </c>
      <c r="E12" s="51" t="s">
        <v>539</v>
      </c>
      <c r="F12" s="51" t="s">
        <v>539</v>
      </c>
    </row>
    <row r="13" spans="1:7" x14ac:dyDescent="0.2">
      <c r="A13" s="101" t="s">
        <v>2</v>
      </c>
      <c r="B13" s="101" t="s">
        <v>549</v>
      </c>
      <c r="C13" s="51" t="s">
        <v>530</v>
      </c>
      <c r="D13" s="51" t="s">
        <v>531</v>
      </c>
      <c r="E13" s="51" t="s">
        <v>532</v>
      </c>
      <c r="F13" s="51" t="s">
        <v>533</v>
      </c>
    </row>
    <row r="14" spans="1:7" x14ac:dyDescent="0.2">
      <c r="A14" s="101" t="s">
        <v>2</v>
      </c>
      <c r="B14" s="101" t="s">
        <v>96</v>
      </c>
      <c r="C14" s="51" t="s">
        <v>123</v>
      </c>
      <c r="D14" s="51" t="s">
        <v>129</v>
      </c>
      <c r="E14" s="51" t="s">
        <v>129</v>
      </c>
      <c r="F14" s="51" t="s">
        <v>536</v>
      </c>
    </row>
    <row r="15" spans="1:7" x14ac:dyDescent="0.2">
      <c r="A15" s="101" t="s">
        <v>2</v>
      </c>
      <c r="B15" s="101" t="s">
        <v>550</v>
      </c>
      <c r="C15" s="51" t="s">
        <v>121</v>
      </c>
      <c r="D15" s="51" t="s">
        <v>127</v>
      </c>
      <c r="E15" s="51" t="s">
        <v>507</v>
      </c>
      <c r="F15" s="51" t="s">
        <v>534</v>
      </c>
    </row>
    <row r="16" spans="1:7" x14ac:dyDescent="0.2">
      <c r="A16" s="101" t="s">
        <v>2</v>
      </c>
      <c r="B16" s="101" t="s">
        <v>551</v>
      </c>
      <c r="C16" s="51" t="s">
        <v>122</v>
      </c>
      <c r="D16" s="51" t="s">
        <v>128</v>
      </c>
      <c r="E16" s="51" t="s">
        <v>130</v>
      </c>
      <c r="F16" s="51" t="s">
        <v>535</v>
      </c>
    </row>
    <row r="17" spans="1:6" x14ac:dyDescent="0.2">
      <c r="A17" s="101" t="s">
        <v>2</v>
      </c>
      <c r="B17" s="101" t="s">
        <v>87</v>
      </c>
      <c r="C17" s="51" t="s">
        <v>536</v>
      </c>
      <c r="D17" s="51" t="s">
        <v>561</v>
      </c>
      <c r="E17" s="51" t="s">
        <v>562</v>
      </c>
      <c r="F17" s="51" t="s">
        <v>563</v>
      </c>
    </row>
    <row r="18" spans="1:6" x14ac:dyDescent="0.2">
      <c r="A18" s="101" t="s">
        <v>2</v>
      </c>
      <c r="B18" s="101" t="s">
        <v>98</v>
      </c>
      <c r="C18" s="51" t="s">
        <v>122</v>
      </c>
      <c r="D18" s="51" t="s">
        <v>122</v>
      </c>
      <c r="E18" s="51" t="s">
        <v>540</v>
      </c>
      <c r="F18" s="51" t="s">
        <v>93</v>
      </c>
    </row>
    <row r="19" spans="1:6" x14ac:dyDescent="0.2">
      <c r="A19" s="101" t="s">
        <v>2</v>
      </c>
      <c r="B19" s="101" t="s">
        <v>88</v>
      </c>
      <c r="C19" s="51" t="s">
        <v>120</v>
      </c>
      <c r="D19" s="51" t="s">
        <v>449</v>
      </c>
      <c r="E19" s="51" t="s">
        <v>126</v>
      </c>
      <c r="F19" s="51" t="s">
        <v>449</v>
      </c>
    </row>
    <row r="20" spans="1:6" x14ac:dyDescent="0.2">
      <c r="A20" s="96" t="s">
        <v>2</v>
      </c>
      <c r="B20" s="96" t="s">
        <v>72</v>
      </c>
      <c r="C20" s="99">
        <v>557</v>
      </c>
      <c r="D20" s="99">
        <v>555</v>
      </c>
      <c r="E20" s="99">
        <v>558</v>
      </c>
      <c r="F20" s="99">
        <v>559</v>
      </c>
    </row>
    <row r="21" spans="1:6" x14ac:dyDescent="0.2">
      <c r="A21" s="63"/>
      <c r="B21" s="64"/>
      <c r="C21" s="12"/>
      <c r="D21" s="12"/>
      <c r="E21" s="12"/>
      <c r="F21" s="12"/>
    </row>
    <row r="22" spans="1:6" x14ac:dyDescent="0.2">
      <c r="A22" s="63"/>
      <c r="B22" s="65"/>
      <c r="C22" s="89"/>
      <c r="D22" s="89"/>
      <c r="E22" s="89"/>
      <c r="F22" s="89"/>
    </row>
  </sheetData>
  <autoFilter ref="A2:F2" xr:uid="{00000000-0009-0000-0000-00000B000000}"/>
  <mergeCells count="2">
    <mergeCell ref="C1:F1"/>
    <mergeCell ref="A1:B1"/>
  </mergeCells>
  <phoneticPr fontId="0" type="noConversion"/>
  <hyperlinks>
    <hyperlink ref="A1" location="Contents!A1" display="Return to contents page" xr:uid="{00000000-0004-0000-0B00-000000000000}"/>
  </hyperlinks>
  <pageMargins left="0.75" right="0.75" top="1" bottom="1" header="0.5" footer="0.5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26"/>
  <sheetViews>
    <sheetView workbookViewId="0"/>
  </sheetViews>
  <sheetFormatPr defaultColWidth="8.85546875" defaultRowHeight="12.75" x14ac:dyDescent="0.2"/>
  <cols>
    <col min="1" max="1" width="50" style="14" customWidth="1"/>
    <col min="2" max="3" width="20.85546875" customWidth="1"/>
  </cols>
  <sheetData>
    <row r="1" spans="1:4" s="9" customFormat="1" ht="33" customHeight="1" x14ac:dyDescent="0.2">
      <c r="A1" s="77" t="s">
        <v>183</v>
      </c>
      <c r="B1" s="132" t="s">
        <v>542</v>
      </c>
      <c r="C1" s="132"/>
      <c r="D1" s="78"/>
    </row>
    <row r="2" spans="1:4" x14ac:dyDescent="0.2">
      <c r="A2" s="24" t="s">
        <v>95</v>
      </c>
      <c r="B2" s="32" t="s">
        <v>1</v>
      </c>
      <c r="C2" s="17" t="s">
        <v>2</v>
      </c>
    </row>
    <row r="3" spans="1:4" x14ac:dyDescent="0.2">
      <c r="A3" s="31" t="s">
        <v>131</v>
      </c>
      <c r="B3" s="88">
        <v>8</v>
      </c>
      <c r="C3" s="88">
        <v>3</v>
      </c>
    </row>
    <row r="4" spans="1:4" x14ac:dyDescent="0.2">
      <c r="A4" s="31" t="s">
        <v>132</v>
      </c>
      <c r="B4" s="88">
        <v>5</v>
      </c>
      <c r="C4" s="88">
        <v>2</v>
      </c>
    </row>
    <row r="5" spans="1:4" x14ac:dyDescent="0.2">
      <c r="A5" s="31" t="s">
        <v>133</v>
      </c>
      <c r="B5" s="88">
        <v>14</v>
      </c>
      <c r="C5" s="88">
        <v>4</v>
      </c>
    </row>
    <row r="6" spans="1:4" x14ac:dyDescent="0.2">
      <c r="A6" s="31" t="s">
        <v>134</v>
      </c>
      <c r="B6" s="88">
        <v>25</v>
      </c>
      <c r="C6" s="88">
        <v>5</v>
      </c>
    </row>
    <row r="7" spans="1:4" x14ac:dyDescent="0.2">
      <c r="A7" s="31" t="s">
        <v>135</v>
      </c>
      <c r="B7" s="88">
        <v>34</v>
      </c>
      <c r="C7" s="88">
        <v>3</v>
      </c>
    </row>
    <row r="8" spans="1:4" x14ac:dyDescent="0.2">
      <c r="A8" s="31" t="s">
        <v>136</v>
      </c>
      <c r="B8" s="88">
        <v>33</v>
      </c>
      <c r="C8" s="88">
        <v>4</v>
      </c>
    </row>
    <row r="9" spans="1:4" x14ac:dyDescent="0.2">
      <c r="A9" s="31" t="s">
        <v>137</v>
      </c>
      <c r="B9" s="88">
        <v>6</v>
      </c>
      <c r="C9" s="88">
        <v>0</v>
      </c>
    </row>
    <row r="10" spans="1:4" x14ac:dyDescent="0.2">
      <c r="A10" s="31" t="s">
        <v>138</v>
      </c>
      <c r="B10" s="88">
        <v>10</v>
      </c>
      <c r="C10" s="88">
        <v>2</v>
      </c>
    </row>
    <row r="11" spans="1:4" x14ac:dyDescent="0.2">
      <c r="A11" s="31" t="s">
        <v>139</v>
      </c>
      <c r="B11" s="88">
        <v>1</v>
      </c>
      <c r="C11" s="88">
        <v>0</v>
      </c>
    </row>
    <row r="12" spans="1:4" x14ac:dyDescent="0.2">
      <c r="A12" s="31" t="s">
        <v>140</v>
      </c>
      <c r="B12" s="88">
        <v>29</v>
      </c>
      <c r="C12" s="88">
        <v>5</v>
      </c>
    </row>
    <row r="13" spans="1:4" x14ac:dyDescent="0.2">
      <c r="A13" s="31" t="s">
        <v>141</v>
      </c>
      <c r="B13" s="88">
        <v>125</v>
      </c>
      <c r="C13" s="88">
        <v>25</v>
      </c>
    </row>
    <row r="14" spans="1:4" x14ac:dyDescent="0.2">
      <c r="A14" s="31" t="s">
        <v>142</v>
      </c>
      <c r="B14" s="88">
        <v>9</v>
      </c>
      <c r="C14" s="88">
        <v>0</v>
      </c>
    </row>
    <row r="15" spans="1:4" x14ac:dyDescent="0.2">
      <c r="A15" s="31" t="s">
        <v>143</v>
      </c>
      <c r="B15" s="88">
        <v>2</v>
      </c>
      <c r="C15" s="88">
        <v>0</v>
      </c>
    </row>
    <row r="16" spans="1:4" x14ac:dyDescent="0.2">
      <c r="A16" s="31" t="s">
        <v>144</v>
      </c>
      <c r="B16" s="88">
        <v>5</v>
      </c>
      <c r="C16" s="88">
        <v>0</v>
      </c>
    </row>
    <row r="17" spans="1:3" x14ac:dyDescent="0.2">
      <c r="A17" s="31" t="s">
        <v>145</v>
      </c>
      <c r="B17" s="88">
        <v>8</v>
      </c>
      <c r="C17" s="88">
        <v>2</v>
      </c>
    </row>
    <row r="18" spans="1:3" x14ac:dyDescent="0.2">
      <c r="A18" s="31" t="s">
        <v>146</v>
      </c>
      <c r="B18" s="88">
        <v>7</v>
      </c>
      <c r="C18" s="88">
        <v>1</v>
      </c>
    </row>
    <row r="19" spans="1:3" x14ac:dyDescent="0.2">
      <c r="A19" s="31" t="s">
        <v>147</v>
      </c>
      <c r="B19" s="88">
        <v>80</v>
      </c>
      <c r="C19" s="88">
        <v>28</v>
      </c>
    </row>
    <row r="20" spans="1:3" x14ac:dyDescent="0.2">
      <c r="A20" s="31" t="s">
        <v>148</v>
      </c>
      <c r="B20" s="88">
        <v>61</v>
      </c>
      <c r="C20" s="88">
        <v>12</v>
      </c>
    </row>
    <row r="21" spans="1:3" x14ac:dyDescent="0.2">
      <c r="A21" s="31" t="s">
        <v>149</v>
      </c>
      <c r="B21" s="88">
        <v>4</v>
      </c>
      <c r="C21" s="88">
        <v>1</v>
      </c>
    </row>
    <row r="22" spans="1:3" x14ac:dyDescent="0.2">
      <c r="A22" s="31" t="s">
        <v>150</v>
      </c>
      <c r="B22" s="88">
        <v>26</v>
      </c>
      <c r="C22" s="88">
        <v>4</v>
      </c>
    </row>
    <row r="23" spans="1:3" x14ac:dyDescent="0.2">
      <c r="A23" s="31" t="s">
        <v>151</v>
      </c>
      <c r="B23" s="88">
        <v>5</v>
      </c>
      <c r="C23" s="88">
        <v>1</v>
      </c>
    </row>
    <row r="24" spans="1:3" x14ac:dyDescent="0.2">
      <c r="A24" s="31" t="s">
        <v>152</v>
      </c>
      <c r="B24" s="88">
        <v>13</v>
      </c>
      <c r="C24" s="88">
        <v>3</v>
      </c>
    </row>
    <row r="25" spans="1:3" x14ac:dyDescent="0.2">
      <c r="A25" s="31" t="s">
        <v>153</v>
      </c>
      <c r="B25" s="88">
        <v>10</v>
      </c>
      <c r="C25" s="88">
        <v>3</v>
      </c>
    </row>
    <row r="26" spans="1:3" s="62" customFormat="1" x14ac:dyDescent="0.2">
      <c r="A26" s="61" t="s">
        <v>72</v>
      </c>
      <c r="B26" s="88">
        <v>520</v>
      </c>
      <c r="C26" s="88">
        <v>108</v>
      </c>
    </row>
  </sheetData>
  <autoFilter ref="A2:C2" xr:uid="{00000000-0009-0000-0000-00000C000000}"/>
  <mergeCells count="1">
    <mergeCell ref="B1:C1"/>
  </mergeCells>
  <phoneticPr fontId="0" type="noConversion"/>
  <hyperlinks>
    <hyperlink ref="A1" location="Contents!A1" display="Return to contents page" xr:uid="{00000000-0004-0000-0C00-000000000000}"/>
  </hyperlinks>
  <pageMargins left="0.75" right="0.75" top="1" bottom="1" header="0.5" footer="0.5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D35"/>
  <sheetViews>
    <sheetView workbookViewId="0"/>
  </sheetViews>
  <sheetFormatPr defaultColWidth="8.85546875" defaultRowHeight="12.75" x14ac:dyDescent="0.2"/>
  <cols>
    <col min="1" max="1" width="51.42578125" style="14" customWidth="1"/>
    <col min="2" max="3" width="18.42578125" customWidth="1"/>
  </cols>
  <sheetData>
    <row r="1" spans="1:4" s="9" customFormat="1" ht="30" customHeight="1" x14ac:dyDescent="0.2">
      <c r="A1" s="75" t="s">
        <v>183</v>
      </c>
      <c r="B1" s="132" t="s">
        <v>543</v>
      </c>
      <c r="C1" s="132"/>
      <c r="D1" s="76"/>
    </row>
    <row r="2" spans="1:4" x14ac:dyDescent="0.2">
      <c r="A2" s="26" t="s">
        <v>95</v>
      </c>
      <c r="B2" s="25" t="s">
        <v>1</v>
      </c>
      <c r="C2" s="25" t="s">
        <v>2</v>
      </c>
    </row>
    <row r="3" spans="1:4" x14ac:dyDescent="0.2">
      <c r="A3" s="102" t="s">
        <v>564</v>
      </c>
      <c r="B3" s="103">
        <v>9</v>
      </c>
      <c r="C3" s="103">
        <v>3</v>
      </c>
    </row>
    <row r="4" spans="1:4" x14ac:dyDescent="0.2">
      <c r="A4" s="102" t="s">
        <v>154</v>
      </c>
      <c r="B4" s="103">
        <v>1</v>
      </c>
      <c r="C4" s="103">
        <v>0</v>
      </c>
    </row>
    <row r="5" spans="1:4" x14ac:dyDescent="0.2">
      <c r="A5" s="102" t="s">
        <v>155</v>
      </c>
      <c r="B5" s="103">
        <v>5</v>
      </c>
      <c r="C5" s="103">
        <v>1</v>
      </c>
    </row>
    <row r="6" spans="1:4" x14ac:dyDescent="0.2">
      <c r="A6" s="102" t="s">
        <v>156</v>
      </c>
      <c r="B6" s="103">
        <v>0</v>
      </c>
      <c r="C6" s="103">
        <v>1</v>
      </c>
    </row>
    <row r="7" spans="1:4" x14ac:dyDescent="0.2">
      <c r="A7" s="102" t="s">
        <v>157</v>
      </c>
      <c r="B7" s="103">
        <v>37</v>
      </c>
      <c r="C7" s="103">
        <v>14</v>
      </c>
    </row>
    <row r="8" spans="1:4" x14ac:dyDescent="0.2">
      <c r="A8" s="102" t="s">
        <v>158</v>
      </c>
      <c r="B8" s="103">
        <v>1</v>
      </c>
      <c r="C8" s="103">
        <v>0</v>
      </c>
    </row>
    <row r="9" spans="1:4" x14ac:dyDescent="0.2">
      <c r="A9" s="102" t="s">
        <v>159</v>
      </c>
      <c r="B9" s="103">
        <v>16</v>
      </c>
      <c r="C9" s="103">
        <v>4</v>
      </c>
    </row>
    <row r="10" spans="1:4" x14ac:dyDescent="0.2">
      <c r="A10" s="102" t="s">
        <v>160</v>
      </c>
      <c r="B10" s="103">
        <v>10</v>
      </c>
      <c r="C10" s="103">
        <v>1</v>
      </c>
    </row>
    <row r="11" spans="1:4" x14ac:dyDescent="0.2">
      <c r="A11" s="102" t="s">
        <v>161</v>
      </c>
      <c r="B11" s="103">
        <v>4</v>
      </c>
      <c r="C11" s="103">
        <v>0</v>
      </c>
    </row>
    <row r="12" spans="1:4" x14ac:dyDescent="0.2">
      <c r="A12" s="102" t="s">
        <v>162</v>
      </c>
      <c r="B12" s="103">
        <v>2</v>
      </c>
      <c r="C12" s="103">
        <v>0</v>
      </c>
    </row>
    <row r="13" spans="1:4" x14ac:dyDescent="0.2">
      <c r="A13" s="102" t="s">
        <v>163</v>
      </c>
      <c r="B13" s="103">
        <v>3</v>
      </c>
      <c r="C13" s="103">
        <v>0</v>
      </c>
    </row>
    <row r="14" spans="1:4" x14ac:dyDescent="0.2">
      <c r="A14" s="102" t="s">
        <v>565</v>
      </c>
      <c r="B14" s="103">
        <v>0</v>
      </c>
      <c r="C14" s="103">
        <v>1</v>
      </c>
    </row>
    <row r="15" spans="1:4" x14ac:dyDescent="0.2">
      <c r="A15" s="102" t="s">
        <v>164</v>
      </c>
      <c r="B15" s="103">
        <v>2</v>
      </c>
      <c r="C15" s="103">
        <v>0</v>
      </c>
    </row>
    <row r="16" spans="1:4" x14ac:dyDescent="0.2">
      <c r="A16" s="102" t="s">
        <v>165</v>
      </c>
      <c r="B16" s="103">
        <v>14</v>
      </c>
      <c r="C16" s="103">
        <v>2</v>
      </c>
    </row>
    <row r="17" spans="1:3" x14ac:dyDescent="0.2">
      <c r="A17" s="102" t="s">
        <v>166</v>
      </c>
      <c r="B17" s="103">
        <v>1</v>
      </c>
      <c r="C17" s="103">
        <v>0</v>
      </c>
    </row>
    <row r="18" spans="1:3" x14ac:dyDescent="0.2">
      <c r="A18" s="102" t="s">
        <v>167</v>
      </c>
      <c r="B18" s="103">
        <v>5</v>
      </c>
      <c r="C18" s="103">
        <v>2</v>
      </c>
    </row>
    <row r="19" spans="1:3" x14ac:dyDescent="0.2">
      <c r="A19" s="102" t="s">
        <v>566</v>
      </c>
      <c r="B19" s="103">
        <v>1</v>
      </c>
      <c r="C19" s="103">
        <v>0</v>
      </c>
    </row>
    <row r="20" spans="1:3" x14ac:dyDescent="0.2">
      <c r="A20" s="102" t="s">
        <v>168</v>
      </c>
      <c r="B20" s="103">
        <v>1</v>
      </c>
      <c r="C20" s="103">
        <v>0</v>
      </c>
    </row>
    <row r="21" spans="1:3" x14ac:dyDescent="0.2">
      <c r="A21" s="102" t="s">
        <v>169</v>
      </c>
      <c r="B21" s="103">
        <v>25</v>
      </c>
      <c r="C21" s="103">
        <v>5</v>
      </c>
    </row>
    <row r="22" spans="1:3" x14ac:dyDescent="0.2">
      <c r="A22" s="102" t="s">
        <v>567</v>
      </c>
      <c r="B22" s="103">
        <v>3</v>
      </c>
      <c r="C22" s="103">
        <v>0</v>
      </c>
    </row>
    <row r="23" spans="1:3" x14ac:dyDescent="0.2">
      <c r="A23" s="102" t="s">
        <v>170</v>
      </c>
      <c r="B23" s="103">
        <v>2</v>
      </c>
      <c r="C23" s="103">
        <v>0</v>
      </c>
    </row>
    <row r="24" spans="1:3" x14ac:dyDescent="0.2">
      <c r="A24" s="102" t="s">
        <v>171</v>
      </c>
      <c r="B24" s="103">
        <v>6</v>
      </c>
      <c r="C24" s="103">
        <v>1</v>
      </c>
    </row>
    <row r="25" spans="1:3" x14ac:dyDescent="0.2">
      <c r="A25" s="102" t="s">
        <v>172</v>
      </c>
      <c r="B25" s="103">
        <v>3</v>
      </c>
      <c r="C25" s="103">
        <v>0</v>
      </c>
    </row>
    <row r="26" spans="1:3" x14ac:dyDescent="0.2">
      <c r="A26" s="102" t="s">
        <v>173</v>
      </c>
      <c r="B26" s="103">
        <v>2</v>
      </c>
      <c r="C26" s="103">
        <v>1</v>
      </c>
    </row>
    <row r="27" spans="1:3" x14ac:dyDescent="0.2">
      <c r="A27" s="102" t="s">
        <v>174</v>
      </c>
      <c r="B27" s="103">
        <v>13</v>
      </c>
      <c r="C27" s="103">
        <v>2</v>
      </c>
    </row>
    <row r="28" spans="1:3" x14ac:dyDescent="0.2">
      <c r="A28" s="102" t="s">
        <v>175</v>
      </c>
      <c r="B28" s="103">
        <v>6</v>
      </c>
      <c r="C28" s="103">
        <v>0</v>
      </c>
    </row>
    <row r="29" spans="1:3" x14ac:dyDescent="0.2">
      <c r="A29" s="102" t="s">
        <v>176</v>
      </c>
      <c r="B29" s="103">
        <v>2</v>
      </c>
      <c r="C29" s="103">
        <v>2</v>
      </c>
    </row>
    <row r="30" spans="1:3" x14ac:dyDescent="0.2">
      <c r="A30" s="102" t="s">
        <v>177</v>
      </c>
      <c r="B30" s="103">
        <v>10</v>
      </c>
      <c r="C30" s="103">
        <v>1</v>
      </c>
    </row>
    <row r="31" spans="1:3" x14ac:dyDescent="0.2">
      <c r="A31" s="102" t="s">
        <v>178</v>
      </c>
      <c r="B31" s="103">
        <v>13</v>
      </c>
      <c r="C31" s="103">
        <v>4</v>
      </c>
    </row>
    <row r="32" spans="1:3" x14ac:dyDescent="0.2">
      <c r="A32" s="102" t="s">
        <v>179</v>
      </c>
      <c r="B32" s="103">
        <v>31</v>
      </c>
      <c r="C32" s="103">
        <v>1</v>
      </c>
    </row>
    <row r="33" spans="1:3" x14ac:dyDescent="0.2">
      <c r="A33" s="102" t="s">
        <v>180</v>
      </c>
      <c r="B33" s="103">
        <v>18</v>
      </c>
      <c r="C33" s="103">
        <v>2</v>
      </c>
    </row>
    <row r="34" spans="1:3" x14ac:dyDescent="0.2">
      <c r="A34" s="102" t="s">
        <v>181</v>
      </c>
      <c r="B34" s="103">
        <v>3</v>
      </c>
      <c r="C34" s="103">
        <v>1</v>
      </c>
    </row>
    <row r="35" spans="1:3" x14ac:dyDescent="0.2">
      <c r="A35" s="102" t="s">
        <v>182</v>
      </c>
      <c r="B35" s="103">
        <v>149</v>
      </c>
      <c r="C35" s="103">
        <v>21</v>
      </c>
    </row>
  </sheetData>
  <autoFilter ref="A2:C2" xr:uid="{00000000-0009-0000-0000-00000D000000}"/>
  <mergeCells count="1">
    <mergeCell ref="B1:C1"/>
  </mergeCells>
  <phoneticPr fontId="0" type="noConversion"/>
  <hyperlinks>
    <hyperlink ref="A1" location="Contents!A1" display="Return to contents page" xr:uid="{00000000-0004-0000-0D00-000000000000}"/>
  </hyperlinks>
  <pageMargins left="0.75" right="0.75" top="1" bottom="1" header="0.5" footer="0.5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D603D5-3D26-6D47-BDB4-2C657065652B}">
  <dimension ref="A1"/>
  <sheetViews>
    <sheetView workbookViewId="0"/>
  </sheetViews>
  <sheetFormatPr defaultColWidth="11.42578125"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3"/>
  <sheetViews>
    <sheetView workbookViewId="0">
      <selection activeCell="C1" sqref="C1:G1"/>
    </sheetView>
  </sheetViews>
  <sheetFormatPr defaultColWidth="9.140625" defaultRowHeight="12.75" x14ac:dyDescent="0.2"/>
  <cols>
    <col min="1" max="1" width="11.42578125" style="49" bestFit="1" customWidth="1"/>
    <col min="2" max="2" width="23.85546875" style="50" bestFit="1" customWidth="1"/>
    <col min="3" max="7" width="10.7109375" style="49" bestFit="1" customWidth="1"/>
    <col min="8" max="16384" width="9.140625" style="49"/>
  </cols>
  <sheetData>
    <row r="1" spans="1:8" s="9" customFormat="1" ht="27" customHeight="1" x14ac:dyDescent="0.2">
      <c r="A1" s="119" t="s">
        <v>183</v>
      </c>
      <c r="B1" s="120"/>
      <c r="C1" s="117" t="s">
        <v>568</v>
      </c>
      <c r="D1" s="117"/>
      <c r="E1" s="117"/>
      <c r="F1" s="117"/>
      <c r="G1" s="118"/>
      <c r="H1" s="76"/>
    </row>
    <row r="2" spans="1:8" s="9" customFormat="1" x14ac:dyDescent="0.2">
      <c r="A2" s="52" t="s">
        <v>0</v>
      </c>
      <c r="B2" s="53" t="s">
        <v>3</v>
      </c>
      <c r="C2" s="59">
        <v>2012</v>
      </c>
      <c r="D2" s="59">
        <v>2013</v>
      </c>
      <c r="E2" s="59">
        <v>2014</v>
      </c>
      <c r="F2" s="59">
        <v>2015</v>
      </c>
      <c r="G2" s="59">
        <v>2016</v>
      </c>
    </row>
    <row r="3" spans="1:8" x14ac:dyDescent="0.2">
      <c r="A3" s="110" t="s">
        <v>1</v>
      </c>
      <c r="B3" s="97" t="s">
        <v>4</v>
      </c>
      <c r="C3" s="109" t="s">
        <v>232</v>
      </c>
      <c r="D3" s="109" t="s">
        <v>233</v>
      </c>
      <c r="E3" s="109" t="s">
        <v>234</v>
      </c>
      <c r="F3" s="109" t="s">
        <v>235</v>
      </c>
      <c r="G3" s="109" t="s">
        <v>236</v>
      </c>
    </row>
    <row r="4" spans="1:8" x14ac:dyDescent="0.2">
      <c r="A4" s="110" t="s">
        <v>1</v>
      </c>
      <c r="B4" s="97" t="s">
        <v>5</v>
      </c>
      <c r="C4" s="109" t="s">
        <v>12</v>
      </c>
      <c r="D4" s="109" t="s">
        <v>14</v>
      </c>
      <c r="E4" s="109" t="s">
        <v>17</v>
      </c>
      <c r="F4" s="109" t="s">
        <v>19</v>
      </c>
      <c r="G4" s="109" t="s">
        <v>237</v>
      </c>
    </row>
    <row r="5" spans="1:8" x14ac:dyDescent="0.2">
      <c r="A5" s="33" t="s">
        <v>1</v>
      </c>
      <c r="B5" s="55" t="s">
        <v>6</v>
      </c>
      <c r="C5" s="27">
        <v>238</v>
      </c>
      <c r="D5" s="27">
        <v>253</v>
      </c>
      <c r="E5" s="27">
        <v>267</v>
      </c>
      <c r="F5" s="27">
        <v>242</v>
      </c>
      <c r="G5" s="27">
        <v>264</v>
      </c>
    </row>
    <row r="6" spans="1:8" x14ac:dyDescent="0.2">
      <c r="A6" s="33" t="s">
        <v>1</v>
      </c>
      <c r="B6" s="55" t="s">
        <v>7</v>
      </c>
      <c r="C6" s="27">
        <v>99</v>
      </c>
      <c r="D6" s="27">
        <v>94</v>
      </c>
      <c r="E6" s="27">
        <v>108</v>
      </c>
      <c r="F6" s="27">
        <v>107</v>
      </c>
      <c r="G6" s="27">
        <v>159</v>
      </c>
    </row>
    <row r="7" spans="1:8" x14ac:dyDescent="0.2">
      <c r="A7" s="110" t="s">
        <v>1</v>
      </c>
      <c r="B7" s="97" t="s">
        <v>8</v>
      </c>
      <c r="C7" s="109">
        <v>1668</v>
      </c>
      <c r="D7" s="109">
        <v>1811</v>
      </c>
      <c r="E7" s="109">
        <v>1843</v>
      </c>
      <c r="F7" s="109">
        <v>1930</v>
      </c>
      <c r="G7" s="109">
        <v>1972</v>
      </c>
    </row>
    <row r="8" spans="1:8" x14ac:dyDescent="0.2">
      <c r="A8" s="33" t="s">
        <v>1</v>
      </c>
      <c r="B8" s="55" t="s">
        <v>9</v>
      </c>
      <c r="C8" s="27">
        <v>1492</v>
      </c>
      <c r="D8" s="27">
        <v>1572</v>
      </c>
      <c r="E8" s="27">
        <v>1622</v>
      </c>
      <c r="F8" s="27">
        <v>1688</v>
      </c>
      <c r="G8" s="27">
        <v>1746</v>
      </c>
    </row>
    <row r="9" spans="1:8" x14ac:dyDescent="0.2">
      <c r="A9" s="33" t="s">
        <v>1</v>
      </c>
      <c r="B9" s="55" t="s">
        <v>10</v>
      </c>
      <c r="C9" s="27">
        <v>176</v>
      </c>
      <c r="D9" s="27">
        <v>239</v>
      </c>
      <c r="E9" s="27">
        <v>221</v>
      </c>
      <c r="F9" s="27">
        <v>242</v>
      </c>
      <c r="G9" s="27">
        <v>226</v>
      </c>
    </row>
    <row r="10" spans="1:8" x14ac:dyDescent="0.2">
      <c r="A10" s="110" t="s">
        <v>1</v>
      </c>
      <c r="B10" s="97" t="s">
        <v>11</v>
      </c>
      <c r="C10" s="109" t="s">
        <v>238</v>
      </c>
      <c r="D10" s="109" t="s">
        <v>239</v>
      </c>
      <c r="E10" s="109" t="s">
        <v>240</v>
      </c>
      <c r="F10" s="109" t="s">
        <v>241</v>
      </c>
      <c r="G10" s="109" t="s">
        <v>242</v>
      </c>
    </row>
    <row r="11" spans="1:8" x14ac:dyDescent="0.2">
      <c r="A11" s="33" t="s">
        <v>1</v>
      </c>
      <c r="B11" s="55" t="s">
        <v>9</v>
      </c>
      <c r="C11" s="27" t="s">
        <v>243</v>
      </c>
      <c r="D11" s="27" t="s">
        <v>244</v>
      </c>
      <c r="E11" s="27" t="s">
        <v>245</v>
      </c>
      <c r="F11" s="27" t="s">
        <v>246</v>
      </c>
      <c r="G11" s="27" t="s">
        <v>247</v>
      </c>
    </row>
    <row r="12" spans="1:8" x14ac:dyDescent="0.2">
      <c r="A12" s="47" t="s">
        <v>1</v>
      </c>
      <c r="B12" s="56" t="s">
        <v>10</v>
      </c>
      <c r="C12" s="27" t="s">
        <v>248</v>
      </c>
      <c r="D12" s="27" t="s">
        <v>249</v>
      </c>
      <c r="E12" s="27" t="s">
        <v>250</v>
      </c>
      <c r="F12" s="27" t="s">
        <v>251</v>
      </c>
      <c r="G12" s="27" t="s">
        <v>252</v>
      </c>
    </row>
    <row r="13" spans="1:8" x14ac:dyDescent="0.2">
      <c r="A13" s="110" t="s">
        <v>2</v>
      </c>
      <c r="B13" s="97" t="s">
        <v>4</v>
      </c>
      <c r="C13" s="109" t="s">
        <v>253</v>
      </c>
      <c r="D13" s="109" t="s">
        <v>254</v>
      </c>
      <c r="E13" s="109" t="s">
        <v>255</v>
      </c>
      <c r="F13" s="109" t="s">
        <v>256</v>
      </c>
      <c r="G13" s="109" t="s">
        <v>257</v>
      </c>
    </row>
    <row r="14" spans="1:8" x14ac:dyDescent="0.2">
      <c r="A14" s="108" t="s">
        <v>2</v>
      </c>
      <c r="B14" s="97" t="s">
        <v>5</v>
      </c>
      <c r="C14" s="109" t="s">
        <v>13</v>
      </c>
      <c r="D14" s="109" t="s">
        <v>15</v>
      </c>
      <c r="E14" s="109" t="s">
        <v>18</v>
      </c>
      <c r="F14" s="109" t="s">
        <v>20</v>
      </c>
      <c r="G14" s="109" t="s">
        <v>258</v>
      </c>
    </row>
    <row r="15" spans="1:8" x14ac:dyDescent="0.2">
      <c r="A15" s="44" t="s">
        <v>2</v>
      </c>
      <c r="B15" s="55" t="s">
        <v>6</v>
      </c>
      <c r="C15" s="89">
        <v>54</v>
      </c>
      <c r="D15" s="89">
        <v>59</v>
      </c>
      <c r="E15" s="89">
        <v>72</v>
      </c>
      <c r="F15" s="89">
        <v>74</v>
      </c>
      <c r="G15" s="89">
        <v>82</v>
      </c>
    </row>
    <row r="16" spans="1:8" x14ac:dyDescent="0.2">
      <c r="A16" s="44" t="s">
        <v>2</v>
      </c>
      <c r="B16" s="55" t="s">
        <v>7</v>
      </c>
      <c r="C16" s="89">
        <v>9</v>
      </c>
      <c r="D16" s="89">
        <v>5</v>
      </c>
      <c r="E16" s="89">
        <v>12</v>
      </c>
      <c r="F16" s="89">
        <v>14</v>
      </c>
      <c r="G16" s="89">
        <v>17</v>
      </c>
    </row>
    <row r="17" spans="1:7" x14ac:dyDescent="0.2">
      <c r="A17" s="108" t="s">
        <v>2</v>
      </c>
      <c r="B17" s="97" t="s">
        <v>8</v>
      </c>
      <c r="C17" s="106">
        <v>390</v>
      </c>
      <c r="D17" s="106">
        <v>379</v>
      </c>
      <c r="E17" s="106">
        <v>412</v>
      </c>
      <c r="F17" s="106">
        <v>447</v>
      </c>
      <c r="G17" s="106">
        <v>425</v>
      </c>
    </row>
    <row r="18" spans="1:7" x14ac:dyDescent="0.2">
      <c r="A18" s="44" t="s">
        <v>2</v>
      </c>
      <c r="B18" s="55" t="s">
        <v>9</v>
      </c>
      <c r="C18" s="89">
        <v>358</v>
      </c>
      <c r="D18" s="89">
        <v>347</v>
      </c>
      <c r="E18" s="89">
        <v>368</v>
      </c>
      <c r="F18" s="89">
        <v>407</v>
      </c>
      <c r="G18" s="89">
        <v>378</v>
      </c>
    </row>
    <row r="19" spans="1:7" x14ac:dyDescent="0.2">
      <c r="A19" s="44" t="s">
        <v>2</v>
      </c>
      <c r="B19" s="55" t="s">
        <v>10</v>
      </c>
      <c r="C19" s="89">
        <v>32</v>
      </c>
      <c r="D19" s="89">
        <v>32</v>
      </c>
      <c r="E19" s="89">
        <v>44</v>
      </c>
      <c r="F19" s="89">
        <v>40</v>
      </c>
      <c r="G19" s="89">
        <v>47</v>
      </c>
    </row>
    <row r="20" spans="1:7" x14ac:dyDescent="0.2">
      <c r="A20" s="108" t="s">
        <v>2</v>
      </c>
      <c r="B20" s="97" t="s">
        <v>11</v>
      </c>
      <c r="C20" s="109" t="s">
        <v>259</v>
      </c>
      <c r="D20" s="109" t="s">
        <v>260</v>
      </c>
      <c r="E20" s="109" t="s">
        <v>261</v>
      </c>
      <c r="F20" s="109" t="s">
        <v>262</v>
      </c>
      <c r="G20" s="109" t="s">
        <v>263</v>
      </c>
    </row>
    <row r="21" spans="1:7" x14ac:dyDescent="0.2">
      <c r="A21" s="44" t="s">
        <v>2</v>
      </c>
      <c r="B21" s="55" t="s">
        <v>9</v>
      </c>
      <c r="C21" s="27" t="s">
        <v>264</v>
      </c>
      <c r="D21" s="27" t="s">
        <v>265</v>
      </c>
      <c r="E21" s="27" t="s">
        <v>266</v>
      </c>
      <c r="F21" s="27" t="s">
        <v>267</v>
      </c>
      <c r="G21" s="27" t="s">
        <v>268</v>
      </c>
    </row>
    <row r="22" spans="1:7" x14ac:dyDescent="0.2">
      <c r="A22" s="44" t="s">
        <v>2</v>
      </c>
      <c r="B22" s="55" t="s">
        <v>10</v>
      </c>
      <c r="C22" s="27" t="s">
        <v>269</v>
      </c>
      <c r="D22" s="27" t="s">
        <v>16</v>
      </c>
      <c r="E22" s="27" t="s">
        <v>270</v>
      </c>
      <c r="F22" s="27" t="s">
        <v>271</v>
      </c>
      <c r="G22" s="27" t="s">
        <v>272</v>
      </c>
    </row>
    <row r="23" spans="1:7" x14ac:dyDescent="0.2">
      <c r="C23" s="51"/>
      <c r="D23" s="51"/>
      <c r="E23" s="51"/>
      <c r="F23" s="51"/>
      <c r="G23" s="51"/>
    </row>
  </sheetData>
  <autoFilter ref="A2:G2" xr:uid="{00000000-0009-0000-0000-000001000000}"/>
  <mergeCells count="2">
    <mergeCell ref="C1:G1"/>
    <mergeCell ref="A1:B1"/>
  </mergeCells>
  <phoneticPr fontId="0" type="noConversion"/>
  <hyperlinks>
    <hyperlink ref="A1:B1" location="Contents!A1" display="Return to contents page" xr:uid="{00000000-0004-0000-0100-000000000000}"/>
  </hyperlinks>
  <pageMargins left="0.75" right="0.75" top="1" bottom="1" header="0.5" footer="0.5"/>
  <pageSetup paperSize="9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2"/>
  <sheetViews>
    <sheetView topLeftCell="D1" workbookViewId="0">
      <selection activeCell="B1" sqref="B1:H1"/>
    </sheetView>
  </sheetViews>
  <sheetFormatPr defaultColWidth="8.85546875" defaultRowHeight="12.75" x14ac:dyDescent="0.2"/>
  <cols>
    <col min="1" max="1" width="21.140625" style="15" customWidth="1"/>
    <col min="2" max="2" width="26.42578125" customWidth="1"/>
    <col min="3" max="3" width="26" bestFit="1" customWidth="1"/>
    <col min="4" max="8" width="26.42578125" customWidth="1"/>
  </cols>
  <sheetData>
    <row r="1" spans="1:8" s="9" customFormat="1" ht="23.25" customHeight="1" x14ac:dyDescent="0.2">
      <c r="A1" s="74" t="s">
        <v>183</v>
      </c>
      <c r="B1" s="121" t="s">
        <v>569</v>
      </c>
      <c r="C1" s="122"/>
      <c r="D1" s="122"/>
      <c r="E1" s="122"/>
      <c r="F1" s="122"/>
      <c r="G1" s="122"/>
      <c r="H1" s="122"/>
    </row>
    <row r="2" spans="1:8" x14ac:dyDescent="0.2">
      <c r="A2" s="16" t="s">
        <v>21</v>
      </c>
      <c r="B2" s="17" t="s">
        <v>186</v>
      </c>
      <c r="C2" s="17" t="s">
        <v>187</v>
      </c>
      <c r="D2" s="17" t="s">
        <v>188</v>
      </c>
      <c r="E2" s="17" t="s">
        <v>189</v>
      </c>
      <c r="F2" s="17" t="s">
        <v>190</v>
      </c>
      <c r="G2" s="17" t="s">
        <v>191</v>
      </c>
      <c r="H2" s="72" t="s">
        <v>11</v>
      </c>
    </row>
    <row r="3" spans="1:8" x14ac:dyDescent="0.2">
      <c r="A3" s="39" t="s">
        <v>22</v>
      </c>
      <c r="B3" s="12" t="s">
        <v>273</v>
      </c>
      <c r="C3" s="12" t="s">
        <v>274</v>
      </c>
      <c r="D3" s="89">
        <v>351</v>
      </c>
      <c r="E3" s="89">
        <v>42</v>
      </c>
      <c r="F3" s="12" t="s">
        <v>275</v>
      </c>
      <c r="G3" s="12" t="s">
        <v>276</v>
      </c>
      <c r="H3" s="12" t="s">
        <v>277</v>
      </c>
    </row>
    <row r="4" spans="1:8" x14ac:dyDescent="0.2">
      <c r="A4" s="39" t="s">
        <v>23</v>
      </c>
      <c r="B4" s="12" t="s">
        <v>278</v>
      </c>
      <c r="C4" s="12" t="s">
        <v>279</v>
      </c>
      <c r="D4" s="89">
        <v>558</v>
      </c>
      <c r="E4" s="89">
        <v>77</v>
      </c>
      <c r="F4" s="12" t="s">
        <v>280</v>
      </c>
      <c r="G4" s="12" t="s">
        <v>281</v>
      </c>
      <c r="H4" s="12" t="s">
        <v>282</v>
      </c>
    </row>
    <row r="5" spans="1:8" x14ac:dyDescent="0.2">
      <c r="A5" s="39" t="s">
        <v>24</v>
      </c>
      <c r="B5" s="12" t="s">
        <v>283</v>
      </c>
      <c r="C5" s="12" t="s">
        <v>33</v>
      </c>
      <c r="D5" s="89">
        <v>29</v>
      </c>
      <c r="E5" s="89">
        <v>3</v>
      </c>
      <c r="F5" s="12" t="s">
        <v>284</v>
      </c>
      <c r="G5" s="12" t="s">
        <v>285</v>
      </c>
      <c r="H5" s="12" t="s">
        <v>286</v>
      </c>
    </row>
    <row r="6" spans="1:8" x14ac:dyDescent="0.2">
      <c r="A6" s="39" t="s">
        <v>25</v>
      </c>
      <c r="B6" s="12" t="s">
        <v>287</v>
      </c>
      <c r="C6" s="12" t="s">
        <v>288</v>
      </c>
      <c r="D6" s="89">
        <v>410</v>
      </c>
      <c r="E6" s="89">
        <v>64</v>
      </c>
      <c r="F6" s="12" t="s">
        <v>289</v>
      </c>
      <c r="G6" s="12" t="s">
        <v>290</v>
      </c>
      <c r="H6" s="12" t="s">
        <v>291</v>
      </c>
    </row>
    <row r="7" spans="1:8" x14ac:dyDescent="0.2">
      <c r="A7" s="39" t="s">
        <v>26</v>
      </c>
      <c r="B7" s="12" t="s">
        <v>292</v>
      </c>
      <c r="C7" s="12" t="s">
        <v>33</v>
      </c>
      <c r="D7" s="89">
        <v>53</v>
      </c>
      <c r="E7" s="89">
        <v>2</v>
      </c>
      <c r="F7" s="12" t="s">
        <v>293</v>
      </c>
      <c r="G7" s="12" t="s">
        <v>294</v>
      </c>
      <c r="H7" s="12" t="s">
        <v>295</v>
      </c>
    </row>
    <row r="8" spans="1:8" x14ac:dyDescent="0.2">
      <c r="A8" s="39" t="s">
        <v>27</v>
      </c>
      <c r="B8" s="12" t="s">
        <v>296</v>
      </c>
      <c r="C8" s="12" t="s">
        <v>297</v>
      </c>
      <c r="D8" s="89">
        <v>116</v>
      </c>
      <c r="E8" s="89">
        <v>24</v>
      </c>
      <c r="F8" s="12" t="s">
        <v>298</v>
      </c>
      <c r="G8" s="12" t="s">
        <v>299</v>
      </c>
      <c r="H8" s="12" t="s">
        <v>300</v>
      </c>
    </row>
    <row r="9" spans="1:8" x14ac:dyDescent="0.2">
      <c r="A9" s="39" t="s">
        <v>28</v>
      </c>
      <c r="B9" s="12" t="s">
        <v>301</v>
      </c>
      <c r="C9" s="12" t="s">
        <v>33</v>
      </c>
      <c r="D9" s="89">
        <v>44</v>
      </c>
      <c r="E9" s="89">
        <v>0</v>
      </c>
      <c r="F9" s="12" t="s">
        <v>302</v>
      </c>
      <c r="G9" s="12" t="s">
        <v>303</v>
      </c>
      <c r="H9" s="12" t="s">
        <v>304</v>
      </c>
    </row>
    <row r="10" spans="1:8" x14ac:dyDescent="0.2">
      <c r="A10" s="39" t="s">
        <v>29</v>
      </c>
      <c r="B10" s="12" t="s">
        <v>305</v>
      </c>
      <c r="C10" s="12" t="s">
        <v>306</v>
      </c>
      <c r="D10" s="89">
        <v>185</v>
      </c>
      <c r="E10" s="89">
        <v>14</v>
      </c>
      <c r="F10" s="12" t="s">
        <v>307</v>
      </c>
      <c r="G10" s="12" t="s">
        <v>308</v>
      </c>
      <c r="H10" s="12" t="s">
        <v>309</v>
      </c>
    </row>
    <row r="11" spans="1:8" x14ac:dyDescent="0.2">
      <c r="A11" s="107" t="s">
        <v>30</v>
      </c>
      <c r="B11" s="94" t="s">
        <v>236</v>
      </c>
      <c r="C11" s="94" t="s">
        <v>237</v>
      </c>
      <c r="D11" s="106">
        <v>1746</v>
      </c>
      <c r="E11" s="106">
        <v>226</v>
      </c>
      <c r="F11" s="94" t="s">
        <v>247</v>
      </c>
      <c r="G11" s="94" t="s">
        <v>252</v>
      </c>
      <c r="H11" s="94" t="s">
        <v>242</v>
      </c>
    </row>
    <row r="12" spans="1:8" x14ac:dyDescent="0.2">
      <c r="A12" s="107" t="s">
        <v>31</v>
      </c>
      <c r="B12" s="94" t="s">
        <v>257</v>
      </c>
      <c r="C12" s="94" t="s">
        <v>258</v>
      </c>
      <c r="D12" s="106">
        <v>378</v>
      </c>
      <c r="E12" s="106">
        <v>47</v>
      </c>
      <c r="F12" s="94" t="s">
        <v>268</v>
      </c>
      <c r="G12" s="94" t="s">
        <v>272</v>
      </c>
      <c r="H12" s="94" t="s">
        <v>263</v>
      </c>
    </row>
  </sheetData>
  <autoFilter ref="A2:H2" xr:uid="{00000000-0009-0000-0000-000002000000}"/>
  <mergeCells count="1">
    <mergeCell ref="B1:H1"/>
  </mergeCells>
  <phoneticPr fontId="0" type="noConversion"/>
  <hyperlinks>
    <hyperlink ref="A1" location="Contents!A1" display="Return to contents page" xr:uid="{00000000-0004-0000-0200-000000000000}"/>
  </hyperlinks>
  <pageMargins left="0.75" right="0.75" top="1" bottom="1" header="0.5" footer="0.5"/>
  <pageSetup paperSize="9" orientation="portrait" horizontalDpi="4294967294" verticalDpi="0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2"/>
  <sheetViews>
    <sheetView workbookViewId="0"/>
  </sheetViews>
  <sheetFormatPr defaultColWidth="25.85546875" defaultRowHeight="12.75" x14ac:dyDescent="0.2"/>
  <cols>
    <col min="1" max="1" width="21.140625" style="15" bestFit="1" customWidth="1"/>
    <col min="2" max="6" width="12.7109375" customWidth="1"/>
  </cols>
  <sheetData>
    <row r="1" spans="1:6" s="9" customFormat="1" ht="29.25" customHeight="1" x14ac:dyDescent="0.2">
      <c r="A1" s="74" t="s">
        <v>183</v>
      </c>
      <c r="B1" s="123" t="s">
        <v>547</v>
      </c>
      <c r="C1" s="124"/>
      <c r="D1" s="124"/>
      <c r="E1" s="124"/>
      <c r="F1" s="124"/>
    </row>
    <row r="2" spans="1:6" x14ac:dyDescent="0.2">
      <c r="A2" s="16" t="s">
        <v>21</v>
      </c>
      <c r="B2" s="54">
        <v>2012</v>
      </c>
      <c r="C2" s="54">
        <v>2013</v>
      </c>
      <c r="D2" s="54">
        <v>2014</v>
      </c>
      <c r="E2" s="54">
        <v>2015</v>
      </c>
      <c r="F2" s="54">
        <v>2016</v>
      </c>
    </row>
    <row r="3" spans="1:6" x14ac:dyDescent="0.2">
      <c r="A3" s="39" t="s">
        <v>22</v>
      </c>
      <c r="B3" s="12" t="s">
        <v>310</v>
      </c>
      <c r="C3" s="12" t="s">
        <v>311</v>
      </c>
      <c r="D3" s="12" t="s">
        <v>312</v>
      </c>
      <c r="E3" s="12" t="s">
        <v>313</v>
      </c>
      <c r="F3" s="12" t="s">
        <v>273</v>
      </c>
    </row>
    <row r="4" spans="1:6" x14ac:dyDescent="0.2">
      <c r="A4" s="39" t="s">
        <v>23</v>
      </c>
      <c r="B4" s="12" t="s">
        <v>314</v>
      </c>
      <c r="C4" s="12" t="s">
        <v>315</v>
      </c>
      <c r="D4" s="12" t="s">
        <v>316</v>
      </c>
      <c r="E4" s="12" t="s">
        <v>317</v>
      </c>
      <c r="F4" s="12" t="s">
        <v>278</v>
      </c>
    </row>
    <row r="5" spans="1:6" x14ac:dyDescent="0.2">
      <c r="A5" s="39" t="s">
        <v>24</v>
      </c>
      <c r="B5" s="12" t="s">
        <v>318</v>
      </c>
      <c r="C5" s="12" t="s">
        <v>36</v>
      </c>
      <c r="D5" s="12" t="s">
        <v>38</v>
      </c>
      <c r="E5" s="12" t="s">
        <v>319</v>
      </c>
      <c r="F5" s="12" t="s">
        <v>283</v>
      </c>
    </row>
    <row r="6" spans="1:6" x14ac:dyDescent="0.2">
      <c r="A6" s="39" t="s">
        <v>25</v>
      </c>
      <c r="B6" s="12" t="s">
        <v>320</v>
      </c>
      <c r="C6" s="12" t="s">
        <v>321</v>
      </c>
      <c r="D6" s="12" t="s">
        <v>322</v>
      </c>
      <c r="E6" s="12" t="s">
        <v>323</v>
      </c>
      <c r="F6" s="12" t="s">
        <v>287</v>
      </c>
    </row>
    <row r="7" spans="1:6" x14ac:dyDescent="0.2">
      <c r="A7" s="39" t="s">
        <v>26</v>
      </c>
      <c r="B7" s="12" t="s">
        <v>34</v>
      </c>
      <c r="C7" s="12" t="s">
        <v>37</v>
      </c>
      <c r="D7" s="12" t="s">
        <v>39</v>
      </c>
      <c r="E7" s="12" t="s">
        <v>32</v>
      </c>
      <c r="F7" s="12" t="s">
        <v>292</v>
      </c>
    </row>
    <row r="8" spans="1:6" x14ac:dyDescent="0.2">
      <c r="A8" s="39" t="s">
        <v>27</v>
      </c>
      <c r="B8" s="12" t="s">
        <v>35</v>
      </c>
      <c r="C8" s="12" t="s">
        <v>324</v>
      </c>
      <c r="D8" s="12" t="s">
        <v>40</v>
      </c>
      <c r="E8" s="12" t="s">
        <v>325</v>
      </c>
      <c r="F8" s="12" t="s">
        <v>296</v>
      </c>
    </row>
    <row r="9" spans="1:6" x14ac:dyDescent="0.2">
      <c r="A9" s="39" t="s">
        <v>28</v>
      </c>
      <c r="B9" s="12" t="s">
        <v>326</v>
      </c>
      <c r="C9" s="12" t="s">
        <v>327</v>
      </c>
      <c r="D9" s="12" t="s">
        <v>328</v>
      </c>
      <c r="E9" s="12" t="s">
        <v>329</v>
      </c>
      <c r="F9" s="12" t="s">
        <v>301</v>
      </c>
    </row>
    <row r="10" spans="1:6" x14ac:dyDescent="0.2">
      <c r="A10" s="39" t="s">
        <v>29</v>
      </c>
      <c r="B10" s="12" t="s">
        <v>330</v>
      </c>
      <c r="C10" s="12" t="s">
        <v>331</v>
      </c>
      <c r="D10" s="12" t="s">
        <v>332</v>
      </c>
      <c r="E10" s="12" t="s">
        <v>333</v>
      </c>
      <c r="F10" s="12" t="s">
        <v>305</v>
      </c>
    </row>
    <row r="11" spans="1:6" x14ac:dyDescent="0.2">
      <c r="A11" s="107" t="s">
        <v>30</v>
      </c>
      <c r="B11" s="94" t="s">
        <v>232</v>
      </c>
      <c r="C11" s="94" t="s">
        <v>233</v>
      </c>
      <c r="D11" s="94" t="s">
        <v>234</v>
      </c>
      <c r="E11" s="94" t="s">
        <v>235</v>
      </c>
      <c r="F11" s="94" t="s">
        <v>236</v>
      </c>
    </row>
    <row r="12" spans="1:6" x14ac:dyDescent="0.2">
      <c r="A12" s="107" t="s">
        <v>31</v>
      </c>
      <c r="B12" s="94" t="s">
        <v>253</v>
      </c>
      <c r="C12" s="94" t="s">
        <v>254</v>
      </c>
      <c r="D12" s="94" t="s">
        <v>255</v>
      </c>
      <c r="E12" s="94" t="s">
        <v>256</v>
      </c>
      <c r="F12" s="94" t="s">
        <v>257</v>
      </c>
    </row>
  </sheetData>
  <autoFilter ref="A2:F2" xr:uid="{00000000-0009-0000-0000-000003000000}"/>
  <mergeCells count="1">
    <mergeCell ref="B1:F1"/>
  </mergeCells>
  <phoneticPr fontId="0" type="noConversion"/>
  <hyperlinks>
    <hyperlink ref="A1" location="Contents!A1" display="Return to contents page" xr:uid="{00000000-0004-0000-0300-000000000000}"/>
  </hyperlinks>
  <pageMargins left="0.75" right="0.75" top="1" bottom="1" header="0.5" footer="0.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14"/>
  <sheetViews>
    <sheetView workbookViewId="0">
      <selection sqref="A1:B1"/>
    </sheetView>
  </sheetViews>
  <sheetFormatPr defaultColWidth="8.85546875" defaultRowHeight="12.75" x14ac:dyDescent="0.2"/>
  <cols>
    <col min="1" max="1" width="15.28515625" customWidth="1"/>
    <col min="2" max="2" width="14.28515625" style="15" customWidth="1"/>
    <col min="3" max="3" width="14.85546875" customWidth="1"/>
    <col min="4" max="4" width="12.42578125" customWidth="1"/>
    <col min="5" max="6" width="13" customWidth="1"/>
    <col min="7" max="7" width="13.7109375" customWidth="1"/>
  </cols>
  <sheetData>
    <row r="1" spans="1:7" s="9" customFormat="1" ht="26.25" customHeight="1" x14ac:dyDescent="0.2">
      <c r="A1" s="125" t="s">
        <v>183</v>
      </c>
      <c r="B1" s="125"/>
      <c r="C1" s="126" t="s">
        <v>546</v>
      </c>
      <c r="D1" s="126"/>
      <c r="E1" s="126"/>
      <c r="F1" s="126"/>
      <c r="G1" s="126"/>
    </row>
    <row r="2" spans="1:7" x14ac:dyDescent="0.2">
      <c r="A2" s="17" t="s">
        <v>0</v>
      </c>
      <c r="B2" s="16" t="s">
        <v>41</v>
      </c>
      <c r="C2" s="87">
        <v>2012</v>
      </c>
      <c r="D2" s="87">
        <v>2013</v>
      </c>
      <c r="E2" s="87">
        <v>2014</v>
      </c>
      <c r="F2" s="87">
        <v>2015</v>
      </c>
      <c r="G2" s="87">
        <v>2016</v>
      </c>
    </row>
    <row r="3" spans="1:7" x14ac:dyDescent="0.2">
      <c r="A3" s="33" t="s">
        <v>1</v>
      </c>
      <c r="B3" s="43" t="s">
        <v>42</v>
      </c>
      <c r="C3" s="12" t="s">
        <v>334</v>
      </c>
      <c r="D3" s="12" t="s">
        <v>335</v>
      </c>
      <c r="E3" s="12" t="s">
        <v>336</v>
      </c>
      <c r="F3" s="12" t="s">
        <v>337</v>
      </c>
      <c r="G3" s="12" t="s">
        <v>338</v>
      </c>
    </row>
    <row r="4" spans="1:7" x14ac:dyDescent="0.2">
      <c r="A4" s="33" t="s">
        <v>1</v>
      </c>
      <c r="B4" s="43" t="s">
        <v>43</v>
      </c>
      <c r="C4" s="12" t="s">
        <v>339</v>
      </c>
      <c r="D4" s="12" t="s">
        <v>340</v>
      </c>
      <c r="E4" s="12" t="s">
        <v>341</v>
      </c>
      <c r="F4" s="12" t="s">
        <v>342</v>
      </c>
      <c r="G4" s="12" t="s">
        <v>343</v>
      </c>
    </row>
    <row r="5" spans="1:7" x14ac:dyDescent="0.2">
      <c r="A5" s="33" t="s">
        <v>1</v>
      </c>
      <c r="B5" s="43" t="s">
        <v>44</v>
      </c>
      <c r="C5" s="12" t="s">
        <v>344</v>
      </c>
      <c r="D5" s="12" t="s">
        <v>345</v>
      </c>
      <c r="E5" s="12" t="s">
        <v>346</v>
      </c>
      <c r="F5" s="12" t="s">
        <v>347</v>
      </c>
      <c r="G5" s="12" t="s">
        <v>348</v>
      </c>
    </row>
    <row r="6" spans="1:7" x14ac:dyDescent="0.2">
      <c r="A6" s="33" t="s">
        <v>1</v>
      </c>
      <c r="B6" s="43" t="s">
        <v>45</v>
      </c>
      <c r="C6" s="12" t="s">
        <v>48</v>
      </c>
      <c r="D6" s="12" t="s">
        <v>349</v>
      </c>
      <c r="E6" s="12" t="s">
        <v>350</v>
      </c>
      <c r="F6" s="12" t="s">
        <v>351</v>
      </c>
      <c r="G6" s="12" t="s">
        <v>352</v>
      </c>
    </row>
    <row r="7" spans="1:7" x14ac:dyDescent="0.2">
      <c r="A7" s="33" t="s">
        <v>1</v>
      </c>
      <c r="B7" s="43" t="s">
        <v>46</v>
      </c>
      <c r="C7" s="12" t="s">
        <v>353</v>
      </c>
      <c r="D7" s="12" t="s">
        <v>354</v>
      </c>
      <c r="E7" s="12" t="s">
        <v>355</v>
      </c>
      <c r="F7" s="12" t="s">
        <v>356</v>
      </c>
      <c r="G7" s="12" t="s">
        <v>357</v>
      </c>
    </row>
    <row r="8" spans="1:7" x14ac:dyDescent="0.2">
      <c r="A8" s="47" t="s">
        <v>1</v>
      </c>
      <c r="B8" s="48" t="s">
        <v>47</v>
      </c>
      <c r="C8" s="12" t="s">
        <v>49</v>
      </c>
      <c r="D8" s="12" t="s">
        <v>358</v>
      </c>
      <c r="E8" s="12" t="s">
        <v>58</v>
      </c>
      <c r="F8" s="12" t="s">
        <v>359</v>
      </c>
      <c r="G8" s="12" t="s">
        <v>360</v>
      </c>
    </row>
    <row r="9" spans="1:7" x14ac:dyDescent="0.2">
      <c r="A9" s="42" t="s">
        <v>2</v>
      </c>
      <c r="B9" s="43" t="s">
        <v>42</v>
      </c>
      <c r="C9" s="12" t="s">
        <v>50</v>
      </c>
      <c r="D9" s="12" t="s">
        <v>361</v>
      </c>
      <c r="E9" s="12" t="s">
        <v>362</v>
      </c>
      <c r="F9" s="12" t="s">
        <v>363</v>
      </c>
      <c r="G9" s="12" t="s">
        <v>364</v>
      </c>
    </row>
    <row r="10" spans="1:7" x14ac:dyDescent="0.2">
      <c r="A10" s="42" t="s">
        <v>2</v>
      </c>
      <c r="B10" s="43" t="s">
        <v>43</v>
      </c>
      <c r="C10" s="12" t="s">
        <v>365</v>
      </c>
      <c r="D10" s="12" t="s">
        <v>366</v>
      </c>
      <c r="E10" s="12" t="s">
        <v>367</v>
      </c>
      <c r="F10" s="12" t="s">
        <v>368</v>
      </c>
      <c r="G10" s="12" t="s">
        <v>369</v>
      </c>
    </row>
    <row r="11" spans="1:7" x14ac:dyDescent="0.2">
      <c r="A11" s="42" t="s">
        <v>2</v>
      </c>
      <c r="B11" s="43" t="s">
        <v>44</v>
      </c>
      <c r="C11" s="12" t="s">
        <v>51</v>
      </c>
      <c r="D11" s="12" t="s">
        <v>370</v>
      </c>
      <c r="E11" s="12" t="s">
        <v>59</v>
      </c>
      <c r="F11" s="12" t="s">
        <v>371</v>
      </c>
      <c r="G11" s="12" t="s">
        <v>372</v>
      </c>
    </row>
    <row r="12" spans="1:7" x14ac:dyDescent="0.2">
      <c r="A12" s="42" t="s">
        <v>2</v>
      </c>
      <c r="B12" s="43" t="s">
        <v>45</v>
      </c>
      <c r="C12" s="12" t="s">
        <v>52</v>
      </c>
      <c r="D12" s="12" t="s">
        <v>55</v>
      </c>
      <c r="E12" s="12" t="s">
        <v>60</v>
      </c>
      <c r="F12" s="12" t="s">
        <v>373</v>
      </c>
      <c r="G12" s="12" t="s">
        <v>374</v>
      </c>
    </row>
    <row r="13" spans="1:7" x14ac:dyDescent="0.2">
      <c r="A13" s="42" t="s">
        <v>2</v>
      </c>
      <c r="B13" s="43" t="s">
        <v>46</v>
      </c>
      <c r="C13" s="12" t="s">
        <v>53</v>
      </c>
      <c r="D13" s="12" t="s">
        <v>56</v>
      </c>
      <c r="E13" s="12" t="s">
        <v>61</v>
      </c>
      <c r="F13" s="12" t="s">
        <v>375</v>
      </c>
      <c r="G13" s="12" t="s">
        <v>376</v>
      </c>
    </row>
    <row r="14" spans="1:7" x14ac:dyDescent="0.2">
      <c r="A14" s="42" t="s">
        <v>2</v>
      </c>
      <c r="B14" s="43" t="s">
        <v>47</v>
      </c>
      <c r="C14" s="12" t="s">
        <v>54</v>
      </c>
      <c r="D14" s="12" t="s">
        <v>57</v>
      </c>
      <c r="E14" s="12" t="s">
        <v>62</v>
      </c>
      <c r="F14" s="12" t="s">
        <v>33</v>
      </c>
      <c r="G14" s="12" t="s">
        <v>377</v>
      </c>
    </row>
  </sheetData>
  <autoFilter ref="A2:G2" xr:uid="{00000000-0009-0000-0000-000004000000}"/>
  <mergeCells count="2">
    <mergeCell ref="A1:B1"/>
    <mergeCell ref="C1:G1"/>
  </mergeCells>
  <phoneticPr fontId="0" type="noConversion"/>
  <hyperlinks>
    <hyperlink ref="A1:B1" location="Contents!A1" display="Return to contents page" xr:uid="{00000000-0004-0000-0400-000000000000}"/>
  </hyperlinks>
  <pageMargins left="0.75" right="0.75" top="1" bottom="1" header="0.5" footer="0.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U16"/>
  <sheetViews>
    <sheetView workbookViewId="0"/>
  </sheetViews>
  <sheetFormatPr defaultColWidth="8.85546875" defaultRowHeight="12.75" x14ac:dyDescent="0.2"/>
  <cols>
    <col min="1" max="1" width="21.42578125" style="15" customWidth="1"/>
    <col min="2" max="2" width="9.7109375" customWidth="1"/>
    <col min="3" max="3" width="10.28515625" customWidth="1"/>
    <col min="6" max="7" width="9.140625" customWidth="1"/>
  </cols>
  <sheetData>
    <row r="1" spans="1:21" s="9" customFormat="1" ht="30" customHeight="1" x14ac:dyDescent="0.2">
      <c r="A1" s="86" t="s">
        <v>183</v>
      </c>
      <c r="B1" s="127" t="s">
        <v>545</v>
      </c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27"/>
      <c r="S1" s="127"/>
      <c r="T1" s="127"/>
      <c r="U1" s="127"/>
    </row>
    <row r="2" spans="1:21" s="11" customFormat="1" ht="25.5" x14ac:dyDescent="0.2">
      <c r="A2" s="19" t="s">
        <v>41</v>
      </c>
      <c r="B2" s="20" t="s">
        <v>192</v>
      </c>
      <c r="C2" s="20" t="s">
        <v>193</v>
      </c>
      <c r="D2" s="20" t="s">
        <v>194</v>
      </c>
      <c r="E2" s="20" t="s">
        <v>195</v>
      </c>
      <c r="F2" s="20" t="s">
        <v>196</v>
      </c>
      <c r="G2" s="20" t="s">
        <v>206</v>
      </c>
      <c r="H2" s="20" t="s">
        <v>199</v>
      </c>
      <c r="I2" s="20" t="s">
        <v>207</v>
      </c>
      <c r="J2" s="20" t="s">
        <v>200</v>
      </c>
      <c r="K2" s="20" t="s">
        <v>197</v>
      </c>
      <c r="L2" s="20" t="s">
        <v>201</v>
      </c>
      <c r="M2" s="20" t="s">
        <v>211</v>
      </c>
      <c r="N2" s="20" t="s">
        <v>202</v>
      </c>
      <c r="O2" s="20" t="s">
        <v>210</v>
      </c>
      <c r="P2" s="20" t="s">
        <v>203</v>
      </c>
      <c r="Q2" s="20" t="s">
        <v>208</v>
      </c>
      <c r="R2" s="20" t="s">
        <v>204</v>
      </c>
      <c r="S2" s="20" t="s">
        <v>198</v>
      </c>
      <c r="T2" s="20" t="s">
        <v>205</v>
      </c>
      <c r="U2" s="20" t="s">
        <v>209</v>
      </c>
    </row>
    <row r="3" spans="1:21" s="41" customFormat="1" x14ac:dyDescent="0.2">
      <c r="A3" s="40" t="s">
        <v>63</v>
      </c>
      <c r="B3" s="89">
        <v>0</v>
      </c>
      <c r="C3" s="89">
        <v>0</v>
      </c>
      <c r="D3" s="89">
        <v>4</v>
      </c>
      <c r="E3" s="89">
        <v>4</v>
      </c>
      <c r="F3" s="89">
        <v>0</v>
      </c>
      <c r="G3" s="89">
        <v>0</v>
      </c>
      <c r="H3" s="89">
        <v>1</v>
      </c>
      <c r="I3" s="89">
        <v>5</v>
      </c>
      <c r="J3" s="89">
        <v>0</v>
      </c>
      <c r="K3" s="89">
        <v>1</v>
      </c>
      <c r="L3" s="89">
        <v>0</v>
      </c>
      <c r="M3" s="89">
        <v>1</v>
      </c>
      <c r="N3" s="89">
        <v>1</v>
      </c>
      <c r="O3" s="89">
        <v>0</v>
      </c>
      <c r="P3" s="89">
        <v>1</v>
      </c>
      <c r="Q3" s="89">
        <v>2</v>
      </c>
      <c r="R3" s="89">
        <v>7</v>
      </c>
      <c r="S3" s="89">
        <v>13</v>
      </c>
      <c r="T3" s="89">
        <v>0</v>
      </c>
      <c r="U3" s="89">
        <v>4</v>
      </c>
    </row>
    <row r="4" spans="1:21" s="41" customFormat="1" x14ac:dyDescent="0.2">
      <c r="A4" s="40" t="s">
        <v>64</v>
      </c>
      <c r="B4" s="89">
        <v>1</v>
      </c>
      <c r="C4" s="89">
        <v>1</v>
      </c>
      <c r="D4" s="89">
        <v>2</v>
      </c>
      <c r="E4" s="89">
        <v>6</v>
      </c>
      <c r="F4" s="89">
        <v>0</v>
      </c>
      <c r="G4" s="89">
        <v>0</v>
      </c>
      <c r="H4" s="89">
        <v>1</v>
      </c>
      <c r="I4" s="89">
        <v>4</v>
      </c>
      <c r="J4" s="89">
        <v>0</v>
      </c>
      <c r="K4" s="89">
        <v>0</v>
      </c>
      <c r="L4" s="89">
        <v>1</v>
      </c>
      <c r="M4" s="89">
        <v>0</v>
      </c>
      <c r="N4" s="89">
        <v>0</v>
      </c>
      <c r="O4" s="89">
        <v>0</v>
      </c>
      <c r="P4" s="89">
        <v>1</v>
      </c>
      <c r="Q4" s="89">
        <v>1</v>
      </c>
      <c r="R4" s="89">
        <v>6</v>
      </c>
      <c r="S4" s="89">
        <v>12</v>
      </c>
      <c r="T4" s="89">
        <v>2</v>
      </c>
      <c r="U4" s="89">
        <v>4</v>
      </c>
    </row>
    <row r="5" spans="1:21" s="41" customFormat="1" x14ac:dyDescent="0.2">
      <c r="A5" s="40" t="s">
        <v>65</v>
      </c>
      <c r="B5" s="89">
        <v>6</v>
      </c>
      <c r="C5" s="89">
        <v>8</v>
      </c>
      <c r="D5" s="89">
        <v>8</v>
      </c>
      <c r="E5" s="89">
        <v>14</v>
      </c>
      <c r="F5" s="89">
        <v>0</v>
      </c>
      <c r="G5" s="89">
        <v>0</v>
      </c>
      <c r="H5" s="89">
        <v>9</v>
      </c>
      <c r="I5" s="89">
        <v>7</v>
      </c>
      <c r="J5" s="89">
        <v>0</v>
      </c>
      <c r="K5" s="89">
        <v>0</v>
      </c>
      <c r="L5" s="89">
        <v>5</v>
      </c>
      <c r="M5" s="89">
        <v>3</v>
      </c>
      <c r="N5" s="89">
        <v>1</v>
      </c>
      <c r="O5" s="89">
        <v>0</v>
      </c>
      <c r="P5" s="89">
        <v>0</v>
      </c>
      <c r="Q5" s="89">
        <v>2</v>
      </c>
      <c r="R5" s="89">
        <v>29</v>
      </c>
      <c r="S5" s="89">
        <v>34</v>
      </c>
      <c r="T5" s="89">
        <v>3</v>
      </c>
      <c r="U5" s="89">
        <v>8</v>
      </c>
    </row>
    <row r="6" spans="1:21" s="41" customFormat="1" x14ac:dyDescent="0.2">
      <c r="A6" s="40" t="s">
        <v>66</v>
      </c>
      <c r="B6" s="89">
        <v>11</v>
      </c>
      <c r="C6" s="89">
        <v>18</v>
      </c>
      <c r="D6" s="89">
        <v>18</v>
      </c>
      <c r="E6" s="89">
        <v>29</v>
      </c>
      <c r="F6" s="89">
        <v>0</v>
      </c>
      <c r="G6" s="89">
        <v>2</v>
      </c>
      <c r="H6" s="89">
        <v>15</v>
      </c>
      <c r="I6" s="89">
        <v>14</v>
      </c>
      <c r="J6" s="89">
        <v>0</v>
      </c>
      <c r="K6" s="89">
        <v>3</v>
      </c>
      <c r="L6" s="89">
        <v>2</v>
      </c>
      <c r="M6" s="89">
        <v>6</v>
      </c>
      <c r="N6" s="89">
        <v>4</v>
      </c>
      <c r="O6" s="89">
        <v>2</v>
      </c>
      <c r="P6" s="89">
        <v>5</v>
      </c>
      <c r="Q6" s="89">
        <v>9</v>
      </c>
      <c r="R6" s="89">
        <v>55</v>
      </c>
      <c r="S6" s="89">
        <v>83</v>
      </c>
      <c r="T6" s="89">
        <v>18</v>
      </c>
      <c r="U6" s="89">
        <v>18</v>
      </c>
    </row>
    <row r="7" spans="1:21" s="41" customFormat="1" x14ac:dyDescent="0.2">
      <c r="A7" s="40" t="s">
        <v>67</v>
      </c>
      <c r="B7" s="89">
        <v>19</v>
      </c>
      <c r="C7" s="89">
        <v>33</v>
      </c>
      <c r="D7" s="89">
        <v>29</v>
      </c>
      <c r="E7" s="89">
        <v>47</v>
      </c>
      <c r="F7" s="89">
        <v>0</v>
      </c>
      <c r="G7" s="89">
        <v>4</v>
      </c>
      <c r="H7" s="89">
        <v>26</v>
      </c>
      <c r="I7" s="89">
        <v>36</v>
      </c>
      <c r="J7" s="89">
        <v>0</v>
      </c>
      <c r="K7" s="89">
        <v>1</v>
      </c>
      <c r="L7" s="89">
        <v>7</v>
      </c>
      <c r="M7" s="89">
        <v>16</v>
      </c>
      <c r="N7" s="89">
        <v>15</v>
      </c>
      <c r="O7" s="89">
        <v>6</v>
      </c>
      <c r="P7" s="89">
        <v>17</v>
      </c>
      <c r="Q7" s="89">
        <v>11</v>
      </c>
      <c r="R7" s="89">
        <v>113</v>
      </c>
      <c r="S7" s="89">
        <v>154</v>
      </c>
      <c r="T7" s="89">
        <v>21</v>
      </c>
      <c r="U7" s="89">
        <v>35</v>
      </c>
    </row>
    <row r="8" spans="1:21" s="41" customFormat="1" x14ac:dyDescent="0.2">
      <c r="A8" s="40" t="s">
        <v>68</v>
      </c>
      <c r="B8" s="89">
        <v>28</v>
      </c>
      <c r="C8" s="89">
        <v>53</v>
      </c>
      <c r="D8" s="89">
        <v>43</v>
      </c>
      <c r="E8" s="89">
        <v>77</v>
      </c>
      <c r="F8" s="89">
        <v>6</v>
      </c>
      <c r="G8" s="89">
        <v>4</v>
      </c>
      <c r="H8" s="89">
        <v>29</v>
      </c>
      <c r="I8" s="89">
        <v>75</v>
      </c>
      <c r="J8" s="89">
        <v>6</v>
      </c>
      <c r="K8" s="89">
        <v>4</v>
      </c>
      <c r="L8" s="89">
        <v>16</v>
      </c>
      <c r="M8" s="89">
        <v>32</v>
      </c>
      <c r="N8" s="89">
        <v>20</v>
      </c>
      <c r="O8" s="89">
        <v>9</v>
      </c>
      <c r="P8" s="89">
        <v>31</v>
      </c>
      <c r="Q8" s="89">
        <v>35</v>
      </c>
      <c r="R8" s="89">
        <v>179</v>
      </c>
      <c r="S8" s="89">
        <v>289</v>
      </c>
      <c r="T8" s="89">
        <v>39</v>
      </c>
      <c r="U8" s="89">
        <v>65</v>
      </c>
    </row>
    <row r="9" spans="1:21" s="41" customFormat="1" x14ac:dyDescent="0.2">
      <c r="A9" s="40" t="s">
        <v>69</v>
      </c>
      <c r="B9" s="89">
        <v>47</v>
      </c>
      <c r="C9" s="89">
        <v>71</v>
      </c>
      <c r="D9" s="89">
        <v>66</v>
      </c>
      <c r="E9" s="89">
        <v>125</v>
      </c>
      <c r="F9" s="89">
        <v>4</v>
      </c>
      <c r="G9" s="89">
        <v>5</v>
      </c>
      <c r="H9" s="89">
        <v>47</v>
      </c>
      <c r="I9" s="89">
        <v>89</v>
      </c>
      <c r="J9" s="89">
        <v>6</v>
      </c>
      <c r="K9" s="89">
        <v>6</v>
      </c>
      <c r="L9" s="89">
        <v>21</v>
      </c>
      <c r="M9" s="89">
        <v>31</v>
      </c>
      <c r="N9" s="89">
        <v>7</v>
      </c>
      <c r="O9" s="89">
        <v>5</v>
      </c>
      <c r="P9" s="89">
        <v>35</v>
      </c>
      <c r="Q9" s="89">
        <v>41</v>
      </c>
      <c r="R9" s="89">
        <v>233</v>
      </c>
      <c r="S9" s="89">
        <v>373</v>
      </c>
      <c r="T9" s="89">
        <v>57</v>
      </c>
      <c r="U9" s="89">
        <v>89</v>
      </c>
    </row>
    <row r="10" spans="1:21" s="41" customFormat="1" x14ac:dyDescent="0.2">
      <c r="A10" s="40" t="s">
        <v>70</v>
      </c>
      <c r="B10" s="89">
        <v>35</v>
      </c>
      <c r="C10" s="89">
        <v>84</v>
      </c>
      <c r="D10" s="89">
        <v>90</v>
      </c>
      <c r="E10" s="89">
        <v>152</v>
      </c>
      <c r="F10" s="89">
        <v>5</v>
      </c>
      <c r="G10" s="89">
        <v>13</v>
      </c>
      <c r="H10" s="89">
        <v>75</v>
      </c>
      <c r="I10" s="89">
        <v>126</v>
      </c>
      <c r="J10" s="89">
        <v>3</v>
      </c>
      <c r="K10" s="89">
        <v>14</v>
      </c>
      <c r="L10" s="89">
        <v>21</v>
      </c>
      <c r="M10" s="89">
        <v>35</v>
      </c>
      <c r="N10" s="89">
        <v>8</v>
      </c>
      <c r="O10" s="89">
        <v>1</v>
      </c>
      <c r="P10" s="89">
        <v>21</v>
      </c>
      <c r="Q10" s="89">
        <v>55</v>
      </c>
      <c r="R10" s="89">
        <v>258</v>
      </c>
      <c r="S10" s="89">
        <v>480</v>
      </c>
      <c r="T10" s="89">
        <v>54</v>
      </c>
      <c r="U10" s="89">
        <v>80</v>
      </c>
    </row>
    <row r="11" spans="1:21" s="41" customFormat="1" x14ac:dyDescent="0.2">
      <c r="A11" s="40" t="s">
        <v>71</v>
      </c>
      <c r="B11" s="89">
        <v>27</v>
      </c>
      <c r="C11" s="89">
        <v>42</v>
      </c>
      <c r="D11" s="89">
        <v>45</v>
      </c>
      <c r="E11" s="89">
        <v>105</v>
      </c>
      <c r="F11" s="89">
        <v>8</v>
      </c>
      <c r="G11" s="89">
        <v>13</v>
      </c>
      <c r="H11" s="89">
        <v>35</v>
      </c>
      <c r="I11" s="89">
        <v>91</v>
      </c>
      <c r="J11" s="89">
        <v>5</v>
      </c>
      <c r="K11" s="89">
        <v>6</v>
      </c>
      <c r="L11" s="89">
        <v>5</v>
      </c>
      <c r="M11" s="89">
        <v>21</v>
      </c>
      <c r="N11" s="89">
        <v>1</v>
      </c>
      <c r="O11" s="89">
        <v>1</v>
      </c>
      <c r="P11" s="89">
        <v>16</v>
      </c>
      <c r="Q11" s="89">
        <v>39</v>
      </c>
      <c r="R11" s="89">
        <v>142</v>
      </c>
      <c r="S11" s="89">
        <v>318</v>
      </c>
      <c r="T11" s="89">
        <v>23</v>
      </c>
      <c r="U11" s="89">
        <v>34</v>
      </c>
    </row>
    <row r="12" spans="1:21" s="41" customFormat="1" x14ac:dyDescent="0.2">
      <c r="A12" s="40" t="s">
        <v>47</v>
      </c>
      <c r="B12" s="89">
        <v>3</v>
      </c>
      <c r="C12" s="89">
        <v>8</v>
      </c>
      <c r="D12" s="89">
        <v>1</v>
      </c>
      <c r="E12" s="89">
        <v>6</v>
      </c>
      <c r="F12" s="89">
        <v>0</v>
      </c>
      <c r="G12" s="89">
        <v>2</v>
      </c>
      <c r="H12" s="89">
        <v>2</v>
      </c>
      <c r="I12" s="89">
        <v>4</v>
      </c>
      <c r="J12" s="89">
        <v>0</v>
      </c>
      <c r="K12" s="89">
        <v>2</v>
      </c>
      <c r="L12" s="89">
        <v>0</v>
      </c>
      <c r="M12" s="89">
        <v>4</v>
      </c>
      <c r="N12" s="89">
        <v>0</v>
      </c>
      <c r="O12" s="89">
        <v>0</v>
      </c>
      <c r="P12" s="89">
        <v>4</v>
      </c>
      <c r="Q12" s="89">
        <v>9</v>
      </c>
      <c r="R12" s="89">
        <v>10</v>
      </c>
      <c r="S12" s="89">
        <v>35</v>
      </c>
      <c r="T12" s="89">
        <v>0</v>
      </c>
      <c r="U12" s="89">
        <v>5</v>
      </c>
    </row>
    <row r="13" spans="1:21" s="41" customFormat="1" x14ac:dyDescent="0.2">
      <c r="A13" s="105" t="s">
        <v>72</v>
      </c>
      <c r="B13" s="106">
        <v>177</v>
      </c>
      <c r="C13" s="106">
        <v>318</v>
      </c>
      <c r="D13" s="106">
        <v>306</v>
      </c>
      <c r="E13" s="106">
        <v>565</v>
      </c>
      <c r="F13" s="106">
        <v>23</v>
      </c>
      <c r="G13" s="106">
        <v>43</v>
      </c>
      <c r="H13" s="106">
        <v>240</v>
      </c>
      <c r="I13" s="106">
        <v>451</v>
      </c>
      <c r="J13" s="106">
        <v>20</v>
      </c>
      <c r="K13" s="106">
        <v>37</v>
      </c>
      <c r="L13" s="106">
        <v>78</v>
      </c>
      <c r="M13" s="106">
        <v>149</v>
      </c>
      <c r="N13" s="106">
        <v>57</v>
      </c>
      <c r="O13" s="106">
        <v>24</v>
      </c>
      <c r="P13" s="106">
        <v>131</v>
      </c>
      <c r="Q13" s="106">
        <v>204</v>
      </c>
      <c r="R13" s="106">
        <v>1032</v>
      </c>
      <c r="S13" s="106">
        <v>1791</v>
      </c>
      <c r="T13" s="106">
        <v>217</v>
      </c>
      <c r="U13" s="106">
        <v>342</v>
      </c>
    </row>
    <row r="14" spans="1:21" s="41" customFormat="1" x14ac:dyDescent="0.2">
      <c r="A14" s="71" t="s">
        <v>73</v>
      </c>
      <c r="B14" s="89">
        <v>57.9</v>
      </c>
      <c r="C14" s="89">
        <v>59</v>
      </c>
      <c r="D14" s="89">
        <v>58.3</v>
      </c>
      <c r="E14" s="89">
        <v>59.8</v>
      </c>
      <c r="F14" s="89">
        <v>65.8</v>
      </c>
      <c r="G14" s="89">
        <v>65.599999999999994</v>
      </c>
      <c r="H14" s="89">
        <v>58.6</v>
      </c>
      <c r="I14" s="89">
        <v>60.9</v>
      </c>
      <c r="J14" s="89">
        <v>63.1</v>
      </c>
      <c r="K14" s="89">
        <v>61.7</v>
      </c>
      <c r="L14" s="89">
        <v>56</v>
      </c>
      <c r="M14" s="89">
        <v>58.9</v>
      </c>
      <c r="N14" s="89">
        <v>49.2</v>
      </c>
      <c r="O14" s="89">
        <v>49.4</v>
      </c>
      <c r="P14" s="89">
        <v>57.6</v>
      </c>
      <c r="Q14" s="89">
        <v>62</v>
      </c>
      <c r="R14" s="89">
        <v>57.8</v>
      </c>
      <c r="S14" s="89">
        <v>60.1</v>
      </c>
      <c r="T14" s="89">
        <v>56.9</v>
      </c>
      <c r="U14" s="89">
        <v>56.5</v>
      </c>
    </row>
    <row r="15" spans="1:21" s="41" customFormat="1" x14ac:dyDescent="0.2">
      <c r="A15" s="71" t="s">
        <v>74</v>
      </c>
      <c r="B15" s="89">
        <v>60</v>
      </c>
      <c r="C15" s="89">
        <v>61</v>
      </c>
      <c r="D15" s="89">
        <v>63</v>
      </c>
      <c r="E15" s="89">
        <v>63</v>
      </c>
      <c r="F15" s="89">
        <v>65</v>
      </c>
      <c r="G15" s="89">
        <v>68</v>
      </c>
      <c r="H15" s="89">
        <v>63</v>
      </c>
      <c r="I15" s="89">
        <v>64</v>
      </c>
      <c r="J15" s="89">
        <v>62</v>
      </c>
      <c r="K15" s="89">
        <v>67</v>
      </c>
      <c r="L15" s="89">
        <v>59</v>
      </c>
      <c r="M15" s="89">
        <v>60</v>
      </c>
      <c r="N15" s="89">
        <v>48</v>
      </c>
      <c r="O15" s="89">
        <v>48</v>
      </c>
      <c r="P15" s="89">
        <v>58</v>
      </c>
      <c r="Q15" s="89">
        <v>65</v>
      </c>
      <c r="R15" s="89">
        <v>61</v>
      </c>
      <c r="S15" s="89">
        <v>63</v>
      </c>
      <c r="T15" s="89">
        <v>60</v>
      </c>
      <c r="U15" s="89">
        <v>59</v>
      </c>
    </row>
    <row r="16" spans="1:21" s="41" customFormat="1" x14ac:dyDescent="0.2">
      <c r="A16" s="71" t="s">
        <v>75</v>
      </c>
      <c r="B16" s="12" t="s">
        <v>378</v>
      </c>
      <c r="C16" s="12" t="s">
        <v>379</v>
      </c>
      <c r="D16" s="12" t="s">
        <v>78</v>
      </c>
      <c r="E16" s="12" t="s">
        <v>380</v>
      </c>
      <c r="F16" s="12" t="s">
        <v>381</v>
      </c>
      <c r="G16" s="12" t="s">
        <v>382</v>
      </c>
      <c r="H16" s="12" t="s">
        <v>383</v>
      </c>
      <c r="I16" s="12" t="s">
        <v>380</v>
      </c>
      <c r="J16" s="12" t="s">
        <v>384</v>
      </c>
      <c r="K16" s="12" t="s">
        <v>78</v>
      </c>
      <c r="L16" s="12" t="s">
        <v>385</v>
      </c>
      <c r="M16" s="12" t="s">
        <v>386</v>
      </c>
      <c r="N16" s="12" t="s">
        <v>387</v>
      </c>
      <c r="O16" s="12" t="s">
        <v>388</v>
      </c>
      <c r="P16" s="12" t="s">
        <v>76</v>
      </c>
      <c r="Q16" s="12" t="s">
        <v>77</v>
      </c>
      <c r="R16" s="12" t="s">
        <v>80</v>
      </c>
      <c r="S16" s="12" t="s">
        <v>386</v>
      </c>
      <c r="T16" s="12" t="s">
        <v>79</v>
      </c>
      <c r="U16" s="12" t="s">
        <v>389</v>
      </c>
    </row>
  </sheetData>
  <autoFilter ref="A2:U2" xr:uid="{00000000-0009-0000-0000-000005000000}"/>
  <mergeCells count="1">
    <mergeCell ref="B1:U1"/>
  </mergeCells>
  <phoneticPr fontId="0" type="noConversion"/>
  <hyperlinks>
    <hyperlink ref="A1" location="Contents!A1" display="Return to contents page" xr:uid="{00000000-0004-0000-0500-000000000000}"/>
  </hyperlinks>
  <pageMargins left="0.75" right="0.75" top="1" bottom="1" header="0.5" footer="0.5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18"/>
  <sheetViews>
    <sheetView workbookViewId="0"/>
  </sheetViews>
  <sheetFormatPr defaultColWidth="8.85546875" defaultRowHeight="12.75" x14ac:dyDescent="0.2"/>
  <cols>
    <col min="1" max="1" width="22.42578125" style="15" customWidth="1"/>
    <col min="2" max="2" width="27.85546875" customWidth="1"/>
    <col min="3" max="6" width="18.85546875" customWidth="1"/>
  </cols>
  <sheetData>
    <row r="1" spans="1:7" s="9" customFormat="1" ht="27.75" customHeight="1" x14ac:dyDescent="0.2">
      <c r="A1" s="80" t="s">
        <v>183</v>
      </c>
      <c r="B1" s="127" t="s">
        <v>544</v>
      </c>
      <c r="C1" s="127"/>
      <c r="D1" s="127"/>
      <c r="E1" s="127"/>
      <c r="F1" s="128"/>
      <c r="G1" s="82"/>
    </row>
    <row r="2" spans="1:7" x14ac:dyDescent="0.2">
      <c r="A2" s="18" t="s">
        <v>0</v>
      </c>
      <c r="B2" s="17" t="s">
        <v>81</v>
      </c>
      <c r="C2" s="17" t="s">
        <v>89</v>
      </c>
      <c r="D2" s="17" t="s">
        <v>91</v>
      </c>
      <c r="E2" s="17" t="s">
        <v>88</v>
      </c>
      <c r="F2" s="21" t="s">
        <v>72</v>
      </c>
    </row>
    <row r="3" spans="1:7" x14ac:dyDescent="0.2">
      <c r="A3" s="63" t="s">
        <v>1</v>
      </c>
      <c r="B3" s="68" t="s">
        <v>82</v>
      </c>
      <c r="C3" s="12" t="s">
        <v>390</v>
      </c>
      <c r="D3" s="12" t="s">
        <v>391</v>
      </c>
      <c r="E3" s="12" t="s">
        <v>392</v>
      </c>
      <c r="F3" s="88">
        <v>9184</v>
      </c>
    </row>
    <row r="4" spans="1:7" x14ac:dyDescent="0.2">
      <c r="A4" s="63" t="s">
        <v>1</v>
      </c>
      <c r="B4" s="69" t="s">
        <v>83</v>
      </c>
      <c r="C4" s="12" t="s">
        <v>393</v>
      </c>
      <c r="D4" s="12" t="s">
        <v>394</v>
      </c>
      <c r="E4" s="12" t="s">
        <v>395</v>
      </c>
      <c r="F4" s="88">
        <v>1404</v>
      </c>
    </row>
    <row r="5" spans="1:7" x14ac:dyDescent="0.2">
      <c r="A5" s="63" t="s">
        <v>1</v>
      </c>
      <c r="B5" s="69" t="s">
        <v>84</v>
      </c>
      <c r="C5" s="12" t="s">
        <v>396</v>
      </c>
      <c r="D5" s="12" t="s">
        <v>397</v>
      </c>
      <c r="E5" s="12" t="s">
        <v>398</v>
      </c>
      <c r="F5" s="88">
        <v>1351</v>
      </c>
    </row>
    <row r="6" spans="1:7" x14ac:dyDescent="0.2">
      <c r="A6" s="63" t="s">
        <v>1</v>
      </c>
      <c r="B6" s="69" t="s">
        <v>85</v>
      </c>
      <c r="C6" s="12" t="s">
        <v>399</v>
      </c>
      <c r="D6" s="12" t="s">
        <v>400</v>
      </c>
      <c r="E6" s="12" t="s">
        <v>99</v>
      </c>
      <c r="F6" s="88">
        <v>151</v>
      </c>
    </row>
    <row r="7" spans="1:7" x14ac:dyDescent="0.2">
      <c r="A7" s="63" t="s">
        <v>1</v>
      </c>
      <c r="B7" s="69" t="s">
        <v>86</v>
      </c>
      <c r="C7" s="12" t="s">
        <v>401</v>
      </c>
      <c r="D7" s="12" t="s">
        <v>402</v>
      </c>
      <c r="E7" s="12" t="s">
        <v>92</v>
      </c>
      <c r="F7" s="88">
        <v>361</v>
      </c>
    </row>
    <row r="8" spans="1:7" x14ac:dyDescent="0.2">
      <c r="A8" s="63" t="s">
        <v>1</v>
      </c>
      <c r="B8" s="69" t="s">
        <v>87</v>
      </c>
      <c r="C8" s="12" t="s">
        <v>403</v>
      </c>
      <c r="D8" s="12" t="s">
        <v>404</v>
      </c>
      <c r="E8" s="12" t="s">
        <v>405</v>
      </c>
      <c r="F8" s="88">
        <v>685</v>
      </c>
    </row>
    <row r="9" spans="1:7" x14ac:dyDescent="0.2">
      <c r="A9" s="63" t="s">
        <v>1</v>
      </c>
      <c r="B9" s="69" t="s">
        <v>88</v>
      </c>
      <c r="C9" s="12" t="s">
        <v>406</v>
      </c>
      <c r="D9" s="12" t="s">
        <v>407</v>
      </c>
      <c r="E9" s="12" t="s">
        <v>408</v>
      </c>
      <c r="F9" s="88">
        <v>405</v>
      </c>
    </row>
    <row r="10" spans="1:7" s="96" customFormat="1" x14ac:dyDescent="0.2">
      <c r="A10" s="92" t="s">
        <v>1</v>
      </c>
      <c r="B10" s="93" t="s">
        <v>72</v>
      </c>
      <c r="C10" s="94" t="s">
        <v>409</v>
      </c>
      <c r="D10" s="94" t="s">
        <v>410</v>
      </c>
      <c r="E10" s="94" t="s">
        <v>411</v>
      </c>
      <c r="F10" s="95">
        <v>13541</v>
      </c>
    </row>
    <row r="11" spans="1:7" x14ac:dyDescent="0.2">
      <c r="A11" s="55" t="s">
        <v>2</v>
      </c>
      <c r="B11" s="70" t="s">
        <v>82</v>
      </c>
      <c r="C11" s="12" t="s">
        <v>412</v>
      </c>
      <c r="D11" s="12" t="s">
        <v>413</v>
      </c>
      <c r="E11" s="12" t="s">
        <v>103</v>
      </c>
      <c r="F11" s="88">
        <v>1022</v>
      </c>
    </row>
    <row r="12" spans="1:7" x14ac:dyDescent="0.2">
      <c r="A12" s="55" t="s">
        <v>2</v>
      </c>
      <c r="B12" s="70" t="s">
        <v>83</v>
      </c>
      <c r="C12" s="12" t="s">
        <v>90</v>
      </c>
      <c r="D12" s="12" t="s">
        <v>414</v>
      </c>
      <c r="E12" s="12" t="s">
        <v>90</v>
      </c>
      <c r="F12" s="88">
        <v>2</v>
      </c>
    </row>
    <row r="13" spans="1:7" x14ac:dyDescent="0.2">
      <c r="A13" s="55" t="s">
        <v>2</v>
      </c>
      <c r="B13" s="70" t="s">
        <v>84</v>
      </c>
      <c r="C13" s="12" t="s">
        <v>415</v>
      </c>
      <c r="D13" s="12" t="s">
        <v>416</v>
      </c>
      <c r="E13" s="12" t="s">
        <v>90</v>
      </c>
      <c r="F13" s="88">
        <v>219</v>
      </c>
    </row>
    <row r="14" spans="1:7" x14ac:dyDescent="0.2">
      <c r="A14" s="55" t="s">
        <v>2</v>
      </c>
      <c r="B14" s="70" t="s">
        <v>85</v>
      </c>
      <c r="C14" s="12" t="s">
        <v>417</v>
      </c>
      <c r="D14" s="12" t="s">
        <v>418</v>
      </c>
      <c r="E14" s="12" t="s">
        <v>419</v>
      </c>
      <c r="F14" s="88">
        <v>856</v>
      </c>
    </row>
    <row r="15" spans="1:7" x14ac:dyDescent="0.2">
      <c r="A15" s="55" t="s">
        <v>2</v>
      </c>
      <c r="B15" s="70" t="s">
        <v>86</v>
      </c>
      <c r="C15" s="12" t="s">
        <v>420</v>
      </c>
      <c r="D15" s="12" t="s">
        <v>421</v>
      </c>
      <c r="E15" s="12" t="s">
        <v>92</v>
      </c>
      <c r="F15" s="88">
        <v>575</v>
      </c>
    </row>
    <row r="16" spans="1:7" x14ac:dyDescent="0.2">
      <c r="A16" s="55" t="s">
        <v>2</v>
      </c>
      <c r="B16" s="70" t="s">
        <v>87</v>
      </c>
      <c r="C16" s="12" t="s">
        <v>422</v>
      </c>
      <c r="D16" s="12" t="s">
        <v>423</v>
      </c>
      <c r="E16" s="12" t="s">
        <v>90</v>
      </c>
      <c r="F16" s="88">
        <v>61</v>
      </c>
    </row>
    <row r="17" spans="1:6" x14ac:dyDescent="0.2">
      <c r="A17" s="55" t="s">
        <v>2</v>
      </c>
      <c r="B17" s="70" t="s">
        <v>88</v>
      </c>
      <c r="C17" s="12" t="s">
        <v>90</v>
      </c>
      <c r="D17" s="12" t="s">
        <v>100</v>
      </c>
      <c r="E17" s="12" t="s">
        <v>424</v>
      </c>
      <c r="F17" s="88">
        <v>18</v>
      </c>
    </row>
    <row r="18" spans="1:6" s="96" customFormat="1" x14ac:dyDescent="0.2">
      <c r="A18" s="97" t="s">
        <v>2</v>
      </c>
      <c r="B18" s="98" t="s">
        <v>72</v>
      </c>
      <c r="C18" s="94" t="s">
        <v>425</v>
      </c>
      <c r="D18" s="94" t="s">
        <v>426</v>
      </c>
      <c r="E18" s="94" t="s">
        <v>427</v>
      </c>
      <c r="F18" s="95">
        <v>2753</v>
      </c>
    </row>
  </sheetData>
  <autoFilter ref="A2:F2" xr:uid="{00000000-0009-0000-0000-000006000000}"/>
  <mergeCells count="1">
    <mergeCell ref="B1:F1"/>
  </mergeCells>
  <phoneticPr fontId="0" type="noConversion"/>
  <hyperlinks>
    <hyperlink ref="A1" location="Contents!A1" display="Return to contents page" xr:uid="{00000000-0004-0000-0600-000000000000}"/>
  </hyperlinks>
  <pageMargins left="0.75" right="0.75" top="1" bottom="1" header="0.5" footer="0.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22"/>
  <sheetViews>
    <sheetView workbookViewId="0"/>
  </sheetViews>
  <sheetFormatPr defaultColWidth="8.85546875" defaultRowHeight="12.75" x14ac:dyDescent="0.2"/>
  <cols>
    <col min="1" max="1" width="22.42578125" style="10" customWidth="1"/>
    <col min="2" max="2" width="20.85546875" style="14" customWidth="1"/>
    <col min="3" max="3" width="15.7109375" customWidth="1"/>
    <col min="4" max="6" width="15.42578125" customWidth="1"/>
  </cols>
  <sheetData>
    <row r="1" spans="1:7" s="9" customFormat="1" ht="23.25" customHeight="1" x14ac:dyDescent="0.2">
      <c r="A1" s="85" t="s">
        <v>183</v>
      </c>
      <c r="B1" s="129" t="s">
        <v>466</v>
      </c>
      <c r="C1" s="130"/>
      <c r="D1" s="130"/>
      <c r="E1" s="130"/>
      <c r="F1" s="131"/>
      <c r="G1" s="82"/>
    </row>
    <row r="2" spans="1:7" x14ac:dyDescent="0.2">
      <c r="A2" s="25" t="s">
        <v>0</v>
      </c>
      <c r="B2" s="24" t="s">
        <v>95</v>
      </c>
      <c r="C2" s="17" t="s">
        <v>89</v>
      </c>
      <c r="D2" s="17" t="s">
        <v>91</v>
      </c>
      <c r="E2" s="17" t="s">
        <v>88</v>
      </c>
      <c r="F2" s="21" t="s">
        <v>72</v>
      </c>
    </row>
    <row r="3" spans="1:7" x14ac:dyDescent="0.2">
      <c r="A3" s="100" t="s">
        <v>1</v>
      </c>
      <c r="B3" s="100" t="s">
        <v>548</v>
      </c>
      <c r="C3" s="51" t="s">
        <v>440</v>
      </c>
      <c r="D3" s="51" t="s">
        <v>441</v>
      </c>
      <c r="E3" s="51" t="s">
        <v>442</v>
      </c>
      <c r="F3" s="60">
        <v>4951</v>
      </c>
    </row>
    <row r="4" spans="1:7" x14ac:dyDescent="0.2">
      <c r="A4" s="100" t="s">
        <v>1</v>
      </c>
      <c r="B4" s="100" t="s">
        <v>549</v>
      </c>
      <c r="C4" s="51" t="s">
        <v>428</v>
      </c>
      <c r="D4" s="51" t="s">
        <v>429</v>
      </c>
      <c r="E4" s="51" t="s">
        <v>430</v>
      </c>
      <c r="F4" s="60">
        <v>2623</v>
      </c>
    </row>
    <row r="5" spans="1:7" x14ac:dyDescent="0.2">
      <c r="A5" s="100" t="s">
        <v>1</v>
      </c>
      <c r="B5" s="100" t="s">
        <v>96</v>
      </c>
      <c r="C5" s="51" t="s">
        <v>437</v>
      </c>
      <c r="D5" s="51" t="s">
        <v>438</v>
      </c>
      <c r="E5" s="51" t="s">
        <v>439</v>
      </c>
      <c r="F5" s="60">
        <v>1852</v>
      </c>
    </row>
    <row r="6" spans="1:7" x14ac:dyDescent="0.2">
      <c r="A6" s="100" t="s">
        <v>1</v>
      </c>
      <c r="B6" s="100" t="s">
        <v>550</v>
      </c>
      <c r="C6" s="51" t="s">
        <v>431</v>
      </c>
      <c r="D6" s="51" t="s">
        <v>432</v>
      </c>
      <c r="E6" s="51" t="s">
        <v>433</v>
      </c>
      <c r="F6" s="60">
        <v>826</v>
      </c>
    </row>
    <row r="7" spans="1:7" x14ac:dyDescent="0.2">
      <c r="A7" s="100" t="s">
        <v>1</v>
      </c>
      <c r="B7" s="100" t="s">
        <v>551</v>
      </c>
      <c r="C7" s="51" t="s">
        <v>434</v>
      </c>
      <c r="D7" s="51" t="s">
        <v>435</v>
      </c>
      <c r="E7" s="51" t="s">
        <v>436</v>
      </c>
      <c r="F7" s="60">
        <v>289</v>
      </c>
    </row>
    <row r="8" spans="1:7" x14ac:dyDescent="0.2">
      <c r="A8" s="100" t="s">
        <v>1</v>
      </c>
      <c r="B8" s="100" t="s">
        <v>87</v>
      </c>
      <c r="C8" s="51" t="s">
        <v>552</v>
      </c>
      <c r="D8" s="51" t="s">
        <v>553</v>
      </c>
      <c r="E8" s="51" t="s">
        <v>554</v>
      </c>
      <c r="F8" s="60">
        <v>1956</v>
      </c>
    </row>
    <row r="9" spans="1:7" x14ac:dyDescent="0.2">
      <c r="A9" s="100" t="s">
        <v>1</v>
      </c>
      <c r="B9" s="100" t="s">
        <v>98</v>
      </c>
      <c r="C9" s="51" t="s">
        <v>443</v>
      </c>
      <c r="D9" s="51" t="s">
        <v>444</v>
      </c>
      <c r="E9" s="51" t="s">
        <v>103</v>
      </c>
      <c r="F9" s="60">
        <v>631</v>
      </c>
    </row>
    <row r="10" spans="1:7" x14ac:dyDescent="0.2">
      <c r="A10" s="100" t="s">
        <v>1</v>
      </c>
      <c r="B10" s="100" t="s">
        <v>88</v>
      </c>
      <c r="C10" s="51" t="s">
        <v>445</v>
      </c>
      <c r="D10" s="51" t="s">
        <v>446</v>
      </c>
      <c r="E10" s="51" t="s">
        <v>446</v>
      </c>
      <c r="F10" s="60">
        <v>413</v>
      </c>
    </row>
    <row r="11" spans="1:7" x14ac:dyDescent="0.2">
      <c r="A11" s="96" t="s">
        <v>1</v>
      </c>
      <c r="B11" s="96" t="s">
        <v>72</v>
      </c>
      <c r="C11" s="104" t="s">
        <v>409</v>
      </c>
      <c r="D11" s="104" t="s">
        <v>410</v>
      </c>
      <c r="E11" s="104" t="s">
        <v>411</v>
      </c>
      <c r="F11" s="99">
        <v>13541</v>
      </c>
    </row>
    <row r="12" spans="1:7" x14ac:dyDescent="0.2">
      <c r="A12" s="100" t="s">
        <v>2</v>
      </c>
      <c r="B12" s="100" t="s">
        <v>548</v>
      </c>
      <c r="C12" s="51" t="s">
        <v>457</v>
      </c>
      <c r="D12" s="51" t="s">
        <v>458</v>
      </c>
      <c r="E12" s="51" t="s">
        <v>459</v>
      </c>
      <c r="F12" s="60">
        <v>1359</v>
      </c>
    </row>
    <row r="13" spans="1:7" x14ac:dyDescent="0.2">
      <c r="A13" s="100" t="s">
        <v>2</v>
      </c>
      <c r="B13" s="100" t="s">
        <v>549</v>
      </c>
      <c r="C13" s="51" t="s">
        <v>447</v>
      </c>
      <c r="D13" s="51" t="s">
        <v>448</v>
      </c>
      <c r="E13" s="51" t="s">
        <v>449</v>
      </c>
      <c r="F13" s="60">
        <v>543</v>
      </c>
    </row>
    <row r="14" spans="1:7" x14ac:dyDescent="0.2">
      <c r="A14" s="100" t="s">
        <v>2</v>
      </c>
      <c r="B14" s="100" t="s">
        <v>96</v>
      </c>
      <c r="C14" s="51" t="s">
        <v>454</v>
      </c>
      <c r="D14" s="51" t="s">
        <v>455</v>
      </c>
      <c r="E14" s="51" t="s">
        <v>456</v>
      </c>
      <c r="F14" s="60">
        <v>257</v>
      </c>
    </row>
    <row r="15" spans="1:7" x14ac:dyDescent="0.2">
      <c r="A15" s="100" t="s">
        <v>2</v>
      </c>
      <c r="B15" s="100" t="s">
        <v>550</v>
      </c>
      <c r="C15" s="51" t="s">
        <v>450</v>
      </c>
      <c r="D15" s="51" t="s">
        <v>451</v>
      </c>
      <c r="E15" s="51" t="s">
        <v>101</v>
      </c>
      <c r="F15" s="60">
        <v>128</v>
      </c>
    </row>
    <row r="16" spans="1:7" x14ac:dyDescent="0.2">
      <c r="A16" s="100" t="s">
        <v>2</v>
      </c>
      <c r="B16" s="100" t="s">
        <v>551</v>
      </c>
      <c r="C16" s="51" t="s">
        <v>452</v>
      </c>
      <c r="D16" s="51" t="s">
        <v>453</v>
      </c>
      <c r="E16" s="51" t="s">
        <v>90</v>
      </c>
      <c r="F16" s="60">
        <v>65</v>
      </c>
    </row>
    <row r="17" spans="1:6" x14ac:dyDescent="0.2">
      <c r="A17" s="100" t="s">
        <v>2</v>
      </c>
      <c r="B17" s="100" t="s">
        <v>87</v>
      </c>
      <c r="C17" s="51" t="s">
        <v>555</v>
      </c>
      <c r="D17" s="51" t="s">
        <v>556</v>
      </c>
      <c r="E17" s="51" t="s">
        <v>102</v>
      </c>
      <c r="F17" s="60">
        <v>300</v>
      </c>
    </row>
    <row r="18" spans="1:6" x14ac:dyDescent="0.2">
      <c r="A18" s="100" t="s">
        <v>2</v>
      </c>
      <c r="B18" s="100" t="s">
        <v>98</v>
      </c>
      <c r="C18" s="51" t="s">
        <v>460</v>
      </c>
      <c r="D18" s="51" t="s">
        <v>461</v>
      </c>
      <c r="E18" s="51" t="s">
        <v>462</v>
      </c>
      <c r="F18" s="60">
        <v>78</v>
      </c>
    </row>
    <row r="19" spans="1:6" x14ac:dyDescent="0.2">
      <c r="A19" s="100" t="s">
        <v>2</v>
      </c>
      <c r="B19" s="100" t="s">
        <v>88</v>
      </c>
      <c r="C19" s="51" t="s">
        <v>463</v>
      </c>
      <c r="D19" s="51" t="s">
        <v>464</v>
      </c>
      <c r="E19" s="51" t="s">
        <v>465</v>
      </c>
      <c r="F19" s="60">
        <v>23</v>
      </c>
    </row>
    <row r="20" spans="1:6" x14ac:dyDescent="0.2">
      <c r="A20" s="96" t="s">
        <v>2</v>
      </c>
      <c r="B20" s="96" t="s">
        <v>72</v>
      </c>
      <c r="C20" s="104" t="s">
        <v>425</v>
      </c>
      <c r="D20" s="104" t="s">
        <v>426</v>
      </c>
      <c r="E20" s="104" t="s">
        <v>427</v>
      </c>
      <c r="F20" s="99">
        <v>2753</v>
      </c>
    </row>
    <row r="21" spans="1:6" x14ac:dyDescent="0.2">
      <c r="A21" s="63"/>
      <c r="B21" s="66"/>
      <c r="C21" s="51"/>
      <c r="D21" s="51"/>
      <c r="E21" s="51"/>
      <c r="F21" s="60"/>
    </row>
    <row r="22" spans="1:6" x14ac:dyDescent="0.2">
      <c r="A22" s="63"/>
      <c r="B22" s="67"/>
      <c r="C22" s="12"/>
      <c r="D22" s="12"/>
      <c r="E22" s="12"/>
      <c r="F22" s="89"/>
    </row>
  </sheetData>
  <autoFilter ref="A2:F2" xr:uid="{00000000-0009-0000-0000-000007000000}"/>
  <mergeCells count="1">
    <mergeCell ref="B1:F1"/>
  </mergeCells>
  <phoneticPr fontId="0" type="noConversion"/>
  <hyperlinks>
    <hyperlink ref="A1" location="Contents!A1" display="Return to contents page" xr:uid="{00000000-0004-0000-0700-000000000000}"/>
  </hyperlinks>
  <pageMargins left="0.75" right="0.75" top="1" bottom="1" header="0.5" footer="0.5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11"/>
  <sheetViews>
    <sheetView workbookViewId="0"/>
  </sheetViews>
  <sheetFormatPr defaultColWidth="8.85546875" defaultRowHeight="12.75" x14ac:dyDescent="0.2"/>
  <cols>
    <col min="1" max="1" width="22.85546875" style="14" customWidth="1"/>
    <col min="2" max="6" width="27.7109375" customWidth="1"/>
  </cols>
  <sheetData>
    <row r="1" spans="1:7" s="9" customFormat="1" ht="24.75" customHeight="1" x14ac:dyDescent="0.2">
      <c r="A1" s="84" t="s">
        <v>183</v>
      </c>
      <c r="B1" s="126" t="s">
        <v>493</v>
      </c>
      <c r="C1" s="126"/>
      <c r="D1" s="126"/>
      <c r="E1" s="126"/>
      <c r="F1" s="126"/>
      <c r="G1" s="83"/>
    </row>
    <row r="2" spans="1:7" x14ac:dyDescent="0.2">
      <c r="A2" s="26" t="s">
        <v>0</v>
      </c>
      <c r="B2" s="25">
        <v>2016</v>
      </c>
      <c r="C2" s="25" t="s">
        <v>212</v>
      </c>
      <c r="D2" s="25" t="s">
        <v>213</v>
      </c>
      <c r="E2" s="25" t="s">
        <v>214</v>
      </c>
      <c r="F2" s="25" t="s">
        <v>215</v>
      </c>
    </row>
    <row r="3" spans="1:7" x14ac:dyDescent="0.2">
      <c r="A3" s="37" t="s">
        <v>1</v>
      </c>
      <c r="B3" s="90" t="s">
        <v>105</v>
      </c>
      <c r="C3" s="12" t="s">
        <v>467</v>
      </c>
      <c r="D3" s="12" t="s">
        <v>468</v>
      </c>
      <c r="E3" s="12" t="s">
        <v>469</v>
      </c>
      <c r="F3" s="12" t="s">
        <v>470</v>
      </c>
    </row>
    <row r="4" spans="1:7" x14ac:dyDescent="0.2">
      <c r="A4" s="37" t="s">
        <v>1</v>
      </c>
      <c r="B4" s="90" t="s">
        <v>106</v>
      </c>
      <c r="C4" s="12" t="s">
        <v>471</v>
      </c>
      <c r="D4" s="12" t="s">
        <v>472</v>
      </c>
      <c r="E4" s="12" t="s">
        <v>473</v>
      </c>
      <c r="F4" s="12" t="s">
        <v>474</v>
      </c>
    </row>
    <row r="5" spans="1:7" x14ac:dyDescent="0.2">
      <c r="A5" s="37" t="s">
        <v>1</v>
      </c>
      <c r="B5" s="90" t="s">
        <v>107</v>
      </c>
      <c r="C5" s="12" t="s">
        <v>475</v>
      </c>
      <c r="D5" s="12" t="s">
        <v>476</v>
      </c>
      <c r="E5" s="12" t="s">
        <v>477</v>
      </c>
      <c r="F5" s="12" t="s">
        <v>478</v>
      </c>
    </row>
    <row r="6" spans="1:7" x14ac:dyDescent="0.2">
      <c r="A6" s="46" t="s">
        <v>1</v>
      </c>
      <c r="B6" s="91" t="s">
        <v>88</v>
      </c>
      <c r="C6" s="12" t="s">
        <v>479</v>
      </c>
      <c r="D6" s="12" t="s">
        <v>108</v>
      </c>
      <c r="E6" s="12" t="s">
        <v>480</v>
      </c>
      <c r="F6" s="12" t="s">
        <v>481</v>
      </c>
    </row>
    <row r="7" spans="1:7" x14ac:dyDescent="0.2">
      <c r="A7" s="37" t="s">
        <v>2</v>
      </c>
      <c r="B7" s="90" t="s">
        <v>105</v>
      </c>
      <c r="C7" s="12" t="s">
        <v>482</v>
      </c>
      <c r="D7" s="12" t="s">
        <v>483</v>
      </c>
      <c r="E7" s="12" t="s">
        <v>484</v>
      </c>
      <c r="F7" s="12" t="s">
        <v>485</v>
      </c>
    </row>
    <row r="8" spans="1:7" x14ac:dyDescent="0.2">
      <c r="A8" s="37" t="s">
        <v>2</v>
      </c>
      <c r="B8" s="90" t="s">
        <v>106</v>
      </c>
      <c r="C8" s="12" t="s">
        <v>486</v>
      </c>
      <c r="D8" s="12" t="s">
        <v>116</v>
      </c>
      <c r="E8" s="12" t="s">
        <v>487</v>
      </c>
      <c r="F8" s="12" t="s">
        <v>109</v>
      </c>
    </row>
    <row r="9" spans="1:7" x14ac:dyDescent="0.2">
      <c r="A9" s="37" t="s">
        <v>2</v>
      </c>
      <c r="B9" s="90" t="s">
        <v>107</v>
      </c>
      <c r="C9" s="12" t="s">
        <v>488</v>
      </c>
      <c r="D9" s="12" t="s">
        <v>489</v>
      </c>
      <c r="E9" s="12" t="s">
        <v>490</v>
      </c>
      <c r="F9" s="12" t="s">
        <v>491</v>
      </c>
    </row>
    <row r="10" spans="1:7" x14ac:dyDescent="0.2">
      <c r="A10" s="37" t="s">
        <v>2</v>
      </c>
      <c r="B10" s="90" t="s">
        <v>88</v>
      </c>
      <c r="C10" s="12" t="s">
        <v>492</v>
      </c>
      <c r="D10" s="12" t="s">
        <v>492</v>
      </c>
      <c r="E10" s="12" t="s">
        <v>94</v>
      </c>
      <c r="F10" s="12" t="s">
        <v>492</v>
      </c>
    </row>
    <row r="11" spans="1:7" x14ac:dyDescent="0.2">
      <c r="A11" s="38"/>
    </row>
  </sheetData>
  <autoFilter ref="A2:F2" xr:uid="{00000000-0009-0000-0000-000008000000}"/>
  <mergeCells count="1">
    <mergeCell ref="B1:F1"/>
  </mergeCells>
  <phoneticPr fontId="0" type="noConversion"/>
  <hyperlinks>
    <hyperlink ref="A1" location="Contents!A1" display="Return to contents page" xr:uid="{00000000-0004-0000-0800-000000000000}"/>
  </hyperlinks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Contents</vt:lpstr>
      <vt:lpstr>tab1_1_stock_and_flow</vt:lpstr>
      <vt:lpstr>tab1_2_stock_and_flow_by_state</vt:lpstr>
      <vt:lpstr>tab1_3_incidence_by_state</vt:lpstr>
      <vt:lpstr>tab1_4_incidence_elderly</vt:lpstr>
      <vt:lpstr>tab1_5_age_gender_new_patients</vt:lpstr>
      <vt:lpstr>tab1_6_late_referral_race</vt:lpstr>
      <vt:lpstr>tab1_7_late_referral_disease</vt:lpstr>
      <vt:lpstr>tab1_8_comorbidities_main</vt:lpstr>
      <vt:lpstr>tab1_9_comorbidities_smoking</vt:lpstr>
      <vt:lpstr>tab1_10_comorbidities_diabetes</vt:lpstr>
      <vt:lpstr>tab1_11_primary _disease</vt:lpstr>
      <vt:lpstr>tab1_12_primary_disease_GN</vt:lpstr>
      <vt:lpstr>tab1_13_primary_disease_misc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Leigh Adams</dc:creator>
  <cp:lastModifiedBy>Kylie Hurst</cp:lastModifiedBy>
  <dcterms:created xsi:type="dcterms:W3CDTF">2017-01-10T23:07:17Z</dcterms:created>
  <dcterms:modified xsi:type="dcterms:W3CDTF">2018-04-09T00:58:18Z</dcterms:modified>
</cp:coreProperties>
</file>