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2018-ANZDATA-Annual-Report-41st\chapter01\"/>
    </mc:Choice>
  </mc:AlternateContent>
  <xr:revisionPtr revIDLastSave="0" documentId="13_ncr:1_{153571F7-B889-4C89-886E-327122B2974D}" xr6:coauthVersionLast="38" xr6:coauthVersionMax="38" xr10:uidLastSave="{00000000-0000-0000-0000-000000000000}"/>
  <bookViews>
    <workbookView xWindow="435" yWindow="-19785" windowWidth="20715" windowHeight="14595" firstSheet="9" activeTab="12" xr2:uid="{00000000-000D-0000-FFFF-FFFF00000000}"/>
  </bookViews>
  <sheets>
    <sheet name="Contents" sheetId="14" r:id="rId1"/>
    <sheet name="tab1_1_stock_and_flow" sheetId="1" r:id="rId2"/>
    <sheet name="tab1_2_stock_and_flow_by_state" sheetId="2" r:id="rId3"/>
    <sheet name="tab1_3_incidence_by_state" sheetId="3" r:id="rId4"/>
    <sheet name="tab1_4_incidence_elderly" sheetId="4" r:id="rId5"/>
    <sheet name="tab1_5_age_gender_new_patients" sheetId="5" r:id="rId6"/>
    <sheet name="tab1_6_late_referral_race" sheetId="6" r:id="rId7"/>
    <sheet name="tab1_7_late_referral_disease" sheetId="7" r:id="rId8"/>
    <sheet name="tab1_8_comorbidities_main" sheetId="8" r:id="rId9"/>
    <sheet name="tab1_9_comorbidities_smoking" sheetId="9" r:id="rId10"/>
    <sheet name="tab1_10_comorbidities_diabetes" sheetId="10" r:id="rId11"/>
    <sheet name="tab1_11_primary _disease" sheetId="11" r:id="rId12"/>
    <sheet name="tab1_12_primary_disease_GN" sheetId="12" r:id="rId13"/>
    <sheet name="tab1_13_primary_disease_misc" sheetId="13" r:id="rId14"/>
  </sheets>
  <definedNames>
    <definedName name="_xlnm._FilterDatabase" localSheetId="1" hidden="1">tab1_1_stock_and_flow!$A$2:$G$2</definedName>
    <definedName name="_xlnm._FilterDatabase" localSheetId="10" hidden="1">tab1_10_comorbidities_diabetes!$A$2:$C$2</definedName>
    <definedName name="_xlnm._FilterDatabase" localSheetId="11" hidden="1">'tab1_11_primary _disease'!$A$2:$F$2</definedName>
    <definedName name="_xlnm._FilterDatabase" localSheetId="12" hidden="1">tab1_12_primary_disease_GN!$A$2:$C$2</definedName>
    <definedName name="_xlnm._FilterDatabase" localSheetId="13" hidden="1">tab1_13_primary_disease_misc!$A$2:$C$2</definedName>
    <definedName name="_xlnm._FilterDatabase" localSheetId="2" hidden="1">tab1_2_stock_and_flow_by_state!$A$2:$H$2</definedName>
    <definedName name="_xlnm._FilterDatabase" localSheetId="3" hidden="1">tab1_3_incidence_by_state!$A$2:$F$2</definedName>
    <definedName name="_xlnm._FilterDatabase" localSheetId="4" hidden="1">tab1_4_incidence_elderly!$A$2:$G$2</definedName>
    <definedName name="_xlnm._FilterDatabase" localSheetId="5" hidden="1">tab1_5_age_gender_new_patients!$A$2:$O$2</definedName>
    <definedName name="_xlnm._FilterDatabase" localSheetId="6" hidden="1">tab1_6_late_referral_race!$A$2:$F$2</definedName>
    <definedName name="_xlnm._FilterDatabase" localSheetId="7" hidden="1">tab1_7_late_referral_disease!$A$2:$F$2</definedName>
    <definedName name="_xlnm._FilterDatabase" localSheetId="8" hidden="1">tab1_8_comorbidities_main!$A$2:$F$2</definedName>
    <definedName name="_xlnm._FilterDatabase" localSheetId="9" hidden="1">tab1_9_comorbidities_smoking!$A$2:$C$2</definedName>
  </definedNames>
  <calcPr calcId="181029"/>
</workbook>
</file>

<file path=xl/calcChain.xml><?xml version="1.0" encoding="utf-8"?>
<calcChain xmlns="http://schemas.openxmlformats.org/spreadsheetml/2006/main">
  <c r="B23" i="14" l="1"/>
  <c r="B22" i="14"/>
  <c r="B21" i="14"/>
  <c r="B20" i="14"/>
  <c r="B19" i="14"/>
  <c r="B18" i="14"/>
  <c r="B17" i="14"/>
  <c r="B16" i="14"/>
  <c r="B15" i="14"/>
  <c r="B14" i="14"/>
  <c r="B13" i="14"/>
  <c r="B12" i="14"/>
  <c r="B11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1" authorId="0" shapeId="0" xr:uid="{703AC30D-313A-0044-84AB-4181CC2E0411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added number(pmp)</t>
        </r>
        <r>
          <rPr>
            <sz val="10"/>
            <color rgb="FF000000"/>
            <rFont val="Arial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<sst xmlns="http://schemas.openxmlformats.org/spreadsheetml/2006/main" count="827" uniqueCount="538">
  <si>
    <t>Country</t>
  </si>
  <si>
    <t>Australia</t>
  </si>
  <si>
    <t>New Zealand</t>
  </si>
  <si>
    <t>Event</t>
  </si>
  <si>
    <t>Total New Patients</t>
  </si>
  <si>
    <t>Total Transplants</t>
  </si>
  <si>
    <t xml:space="preserve">    Living Donor Transplants</t>
  </si>
  <si>
    <t xml:space="preserve">    Subsequent Transplants</t>
  </si>
  <si>
    <t>Total Deaths</t>
  </si>
  <si>
    <t xml:space="preserve">    Dialysis Patients</t>
  </si>
  <si>
    <t xml:space="preserve">    Transplant Patients</t>
  </si>
  <si>
    <t>Total Prevalent</t>
  </si>
  <si>
    <t>883 (38)</t>
  </si>
  <si>
    <t>116 (26)</t>
  </si>
  <si>
    <t>913 (39)</t>
  </si>
  <si>
    <t>138 (31)</t>
  </si>
  <si>
    <t>949 (40)</t>
  </si>
  <si>
    <t>147 (32)</t>
  </si>
  <si>
    <t>State</t>
  </si>
  <si>
    <t>QLD</t>
  </si>
  <si>
    <t>NSW</t>
  </si>
  <si>
    <t>ACT</t>
  </si>
  <si>
    <t>VIC</t>
  </si>
  <si>
    <t>TAS</t>
  </si>
  <si>
    <t>SA</t>
  </si>
  <si>
    <t>NT</t>
  </si>
  <si>
    <t>WA</t>
  </si>
  <si>
    <t>Aust</t>
  </si>
  <si>
    <t>NZ</t>
  </si>
  <si>
    <t>55 (106)</t>
  </si>
  <si>
    <t>0 (0)</t>
  </si>
  <si>
    <t>46 (90)</t>
  </si>
  <si>
    <t>180 (107)</t>
  </si>
  <si>
    <t>Age</t>
  </si>
  <si>
    <t>60-64</t>
  </si>
  <si>
    <t>65-69</t>
  </si>
  <si>
    <t>70-74</t>
  </si>
  <si>
    <t>75-79</t>
  </si>
  <si>
    <t>80-84</t>
  </si>
  <si>
    <t>85+</t>
  </si>
  <si>
    <t>34 (311)</t>
  </si>
  <si>
    <t>8 (97)</t>
  </si>
  <si>
    <t>4 (54)</t>
  </si>
  <si>
    <t>58 (128)</t>
  </si>
  <si>
    <t>39 (343)</t>
  </si>
  <si>
    <t>13 (157)</t>
  </si>
  <si>
    <t>3 (39)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</si>
  <si>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</si>
  <si>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</si>
  <si>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</si>
  <si>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</si>
  <si>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</si>
  <si>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</si>
  <si>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</si>
  <si>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</si>
  <si>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</si>
  <si>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Total</t>
  </si>
  <si>
    <t>Mean</t>
  </si>
  <si>
    <t>Median</t>
  </si>
  <si>
    <t>Ethnicity</t>
  </si>
  <si>
    <t>Caucasian</t>
  </si>
  <si>
    <t>Aboriginal/Torres Strait Islander</t>
  </si>
  <si>
    <t>Asian</t>
  </si>
  <si>
    <t>Maori</t>
  </si>
  <si>
    <t>Pacific</t>
  </si>
  <si>
    <t>Other</t>
  </si>
  <si>
    <t>Not reported</t>
  </si>
  <si>
    <t>Late</t>
  </si>
  <si>
    <t>0 (0%)</t>
  </si>
  <si>
    <t>Not late</t>
  </si>
  <si>
    <t>4 (1%)</t>
  </si>
  <si>
    <t>17 (3%)</t>
  </si>
  <si>
    <t>3 (1%)</t>
  </si>
  <si>
    <t>Primary renal disease</t>
  </si>
  <si>
    <t>Hypertension</t>
  </si>
  <si>
    <t>Diabetes</t>
  </si>
  <si>
    <t>Uncertain</t>
  </si>
  <si>
    <t>4 (3%)</t>
  </si>
  <si>
    <t>3 (2%)</t>
  </si>
  <si>
    <t>9 (1%)</t>
  </si>
  <si>
    <t>Status at RRT entry</t>
  </si>
  <si>
    <t>No</t>
  </si>
  <si>
    <t>Suspected</t>
  </si>
  <si>
    <t>Yes</t>
  </si>
  <si>
    <t>114 (4%)</t>
  </si>
  <si>
    <t>Current</t>
  </si>
  <si>
    <t>Former</t>
  </si>
  <si>
    <t>Never</t>
  </si>
  <si>
    <t>Smoking</t>
  </si>
  <si>
    <t>Type 1</t>
  </si>
  <si>
    <t>Type 2</t>
  </si>
  <si>
    <t>20 (4%)</t>
  </si>
  <si>
    <t>19 (3%)</t>
  </si>
  <si>
    <t>51 (9%)</t>
  </si>
  <si>
    <t>16 (3%)</t>
  </si>
  <si>
    <t>Advanced GN (unclassified=end stage)</t>
  </si>
  <si>
    <t>Extra and intra capillary GN (rapidly progressive)</t>
  </si>
  <si>
    <t>Familial GN (including Alports)</t>
  </si>
  <si>
    <t>Focal and segmental proliferative GN</t>
  </si>
  <si>
    <t>Focal sclerosing GN (including hyalinosis)</t>
  </si>
  <si>
    <t>GN other (specify)</t>
  </si>
  <si>
    <t>GN with systemic disease (specify)</t>
  </si>
  <si>
    <t>Goodpastures with linear IgG and lung haemorrhage</t>
  </si>
  <si>
    <t>Henoch-Schonlein purpura</t>
  </si>
  <si>
    <t>Membranous GN</t>
  </si>
  <si>
    <t>Mesangial proliferative (IgA+)</t>
  </si>
  <si>
    <t>Mesangial proliferative (IgA-)</t>
  </si>
  <si>
    <t>Mesangial proliferative (no if studies)</t>
  </si>
  <si>
    <t>Mesangiocapillary GN (dense deposit disease)</t>
  </si>
  <si>
    <t>Mesangiocapillary GN (double contour)</t>
  </si>
  <si>
    <t>Microscopic polyarteritis</t>
  </si>
  <si>
    <t>Presumed GN (no biopsy)</t>
  </si>
  <si>
    <t>Primary focal sclerosing GN or focal glomerular sclerosis</t>
  </si>
  <si>
    <t>Proliferative GN with linear IgG and no lung haemorrhage</t>
  </si>
  <si>
    <t>S.L.E.</t>
  </si>
  <si>
    <t>Secondary focal sclerosing GN</t>
  </si>
  <si>
    <t>Wegeners granulomatosis</t>
  </si>
  <si>
    <t>Calcineurin Inhibitor Toxicity</t>
  </si>
  <si>
    <t>Gout</t>
  </si>
  <si>
    <t>Interstitial Nephritis</t>
  </si>
  <si>
    <t>Lead Nephropathy</t>
  </si>
  <si>
    <t>Lithium Toxicity</t>
  </si>
  <si>
    <t>Loss Of Single Kidney (Trauma-Surgery)</t>
  </si>
  <si>
    <t>Oxalosis</t>
  </si>
  <si>
    <t>Pyelonephritis</t>
  </si>
  <si>
    <t>Bladder Neck Obstruction (Incl. Prostatiomegaly)</t>
  </si>
  <si>
    <t>Congenital Renal Hypoplasia And Dysplasia</t>
  </si>
  <si>
    <t>Neuropathic Bladder</t>
  </si>
  <si>
    <t>Obstructive Nephropathy</t>
  </si>
  <si>
    <t>Pelvi-Ureteric Junction Obstruction</t>
  </si>
  <si>
    <t>Posterior Urethral Valves</t>
  </si>
  <si>
    <t>Spina Bifida Or Myelomeningocoele</t>
  </si>
  <si>
    <t>Ureteric Obstructive Nephropathy</t>
  </si>
  <si>
    <t>Calculi</t>
  </si>
  <si>
    <t>Medullary Cystic Disease</t>
  </si>
  <si>
    <t>Cortical Necrosis</t>
  </si>
  <si>
    <t>Haemolytic Uraemic Syndrome</t>
  </si>
  <si>
    <t>Amyloid Disease</t>
  </si>
  <si>
    <t>Paraproteinaemia (Including Multiple Myeloma)</t>
  </si>
  <si>
    <t>Renal Cell Carcinoma (Grawitz)</t>
  </si>
  <si>
    <t>Transitional Cell Carcinoma Urinary Tract</t>
  </si>
  <si>
    <t>Other (Specify)</t>
  </si>
  <si>
    <t>Return to contents page</t>
  </si>
  <si>
    <t>WorkSheet</t>
  </si>
  <si>
    <t>Description</t>
  </si>
  <si>
    <t>New Patients</t>
  </si>
  <si>
    <t>Transplant Operations</t>
  </si>
  <si>
    <t>Deaths - Dialysis</t>
  </si>
  <si>
    <t>Deaths - Transplant</t>
  </si>
  <si>
    <t>Dialysis Dependent</t>
  </si>
  <si>
    <t>Functioning Transplants</t>
  </si>
  <si>
    <t>Coronary Artery Disease</t>
  </si>
  <si>
    <t>Peripheral Vascular Disease</t>
  </si>
  <si>
    <t>Cerebrovascular Disease</t>
  </si>
  <si>
    <t>Chronic Lung Disease</t>
  </si>
  <si>
    <t>tab1_1_stock_and_flow</t>
  </si>
  <si>
    <t>tab1_2_stock_and_flow_by_state</t>
  </si>
  <si>
    <t>tab1_3_incidence_by_state</t>
  </si>
  <si>
    <t>tab1_4_incidence_elderly</t>
  </si>
  <si>
    <t>tab1_5_age_gender_new_patients</t>
  </si>
  <si>
    <t>tab1_6_late_referral_race</t>
  </si>
  <si>
    <t>tab1_7_late_referral_disease</t>
  </si>
  <si>
    <t>tab1_8_comorbidities_main</t>
  </si>
  <si>
    <t>tab1_9_comorbidities_smoking</t>
  </si>
  <si>
    <t>tab1_10_comorbidities_diabetes</t>
  </si>
  <si>
    <t>tab1_12_primary_disease_GN</t>
  </si>
  <si>
    <t>tab1_13_primary_disease_misc</t>
  </si>
  <si>
    <t>tab1_11_primary_disease</t>
  </si>
  <si>
    <t>Version 1.0</t>
  </si>
  <si>
    <t>1091 (45)</t>
  </si>
  <si>
    <t>172 (37)</t>
  </si>
  <si>
    <t>2600 (585)</t>
  </si>
  <si>
    <t>57 (110)</t>
  </si>
  <si>
    <t>227 (133)</t>
  </si>
  <si>
    <t>165 (99)</t>
  </si>
  <si>
    <t>88 (363)</t>
  </si>
  <si>
    <t>80 (332)</t>
  </si>
  <si>
    <t>78 (318)</t>
  </si>
  <si>
    <t>79 (384)</t>
  </si>
  <si>
    <t>89 (412)</t>
  </si>
  <si>
    <t>47 (305)</t>
  </si>
  <si>
    <t>42 (328)</t>
  </si>
  <si>
    <t>13 (156)</t>
  </si>
  <si>
    <t>5 (60)</t>
  </si>
  <si>
    <t>42 (28%)</t>
  </si>
  <si>
    <t>105 (70%)</t>
  </si>
  <si>
    <t>24 (3%)</t>
  </si>
  <si>
    <t>45 (2%)</t>
  </si>
  <si>
    <t>61 (7%)</t>
  </si>
  <si>
    <t>8 (3%)</t>
  </si>
  <si>
    <t>32 (2%)</t>
  </si>
  <si>
    <t>7 (1%)</t>
  </si>
  <si>
    <t>2 (2%)</t>
  </si>
  <si>
    <t>5 (8%)</t>
  </si>
  <si>
    <t>7 (30%)</t>
  </si>
  <si>
    <t>1 (0%)</t>
  </si>
  <si>
    <t>2 (0%)</t>
  </si>
  <si>
    <t>62 (2%)</t>
  </si>
  <si>
    <t>49 (2%)</t>
  </si>
  <si>
    <t>66 (2%)</t>
  </si>
  <si>
    <t>172 (6%)</t>
  </si>
  <si>
    <t>113 (20%)</t>
  </si>
  <si>
    <t>26 (5%)</t>
  </si>
  <si>
    <t>270 (48%)</t>
  </si>
  <si>
    <t>293 (53%)</t>
  </si>
  <si>
    <t>Diabetic Nephropathy</t>
  </si>
  <si>
    <t>Glomerulonephritis</t>
  </si>
  <si>
    <t>Polycystic Disease</t>
  </si>
  <si>
    <t>Reflux Nephropathy</t>
  </si>
  <si>
    <t>57 (10%)</t>
  </si>
  <si>
    <t>65 (12%)</t>
  </si>
  <si>
    <t>Analgesic Nephropathy</t>
  </si>
  <si>
    <t>Sarcoidosis</t>
  </si>
  <si>
    <t>Other Lower Urinary Tract Abnormalities (With Secondary Reflux)</t>
  </si>
  <si>
    <t>Data reported here are based on data collected to the 31-Dec-2017</t>
  </si>
  <si>
    <t>2624 (113)</t>
  </si>
  <si>
    <t>2770 (118)</t>
  </si>
  <si>
    <t>2751 (115)</t>
  </si>
  <si>
    <t>2900 (120)</t>
  </si>
  <si>
    <t>3056 (124)</t>
  </si>
  <si>
    <t>1109 (45)</t>
  </si>
  <si>
    <t>21551 (931)</t>
  </si>
  <si>
    <t>22373 (952)</t>
  </si>
  <si>
    <t>23086 (968)</t>
  </si>
  <si>
    <t>23818 (984)</t>
  </si>
  <si>
    <t>24738 (1006)</t>
  </si>
  <si>
    <t>11883 (513)</t>
  </si>
  <si>
    <t>12290 (523)</t>
  </si>
  <si>
    <t>12596 (528)</t>
  </si>
  <si>
    <t>12753 (527)</t>
  </si>
  <si>
    <t>13051 (531)</t>
  </si>
  <si>
    <t>9668 (418)</t>
  </si>
  <si>
    <t>10083 (429)</t>
  </si>
  <si>
    <t>10490 (440)</t>
  </si>
  <si>
    <t>11065 (457)</t>
  </si>
  <si>
    <t>11687 (475)</t>
  </si>
  <si>
    <t>556 (125)</t>
  </si>
  <si>
    <t>557 (124)</t>
  </si>
  <si>
    <t>562 (122)</t>
  </si>
  <si>
    <t>572 (122)</t>
  </si>
  <si>
    <t>615 (128)</t>
  </si>
  <si>
    <t>187 (39)</t>
  </si>
  <si>
    <t>4176 (940)</t>
  </si>
  <si>
    <t>4318 (957)</t>
  </si>
  <si>
    <t>4413 (960)</t>
  </si>
  <si>
    <t>4535 (966)</t>
  </si>
  <si>
    <t>4658 (972)</t>
  </si>
  <si>
    <t>2689 (596)</t>
  </si>
  <si>
    <t>2710 (590)</t>
  </si>
  <si>
    <t>2754 (587)</t>
  </si>
  <si>
    <t>2768 (577)</t>
  </si>
  <si>
    <t>1576 (355)</t>
  </si>
  <si>
    <t>1629 (361)</t>
  </si>
  <si>
    <t>1703 (371)</t>
  </si>
  <si>
    <t>1781 (379)</t>
  </si>
  <si>
    <t>1890 (394)</t>
  </si>
  <si>
    <t>Table 1.1 Stock and Flow 2013-2017, number (pmp)</t>
  </si>
  <si>
    <t>Table 1.2 Stock and Flow by State and Country 2017, number (pmp)</t>
  </si>
  <si>
    <t>618 (125)</t>
  </si>
  <si>
    <t>190 (39)</t>
  </si>
  <si>
    <t>2524 (512)</t>
  </si>
  <si>
    <t>2197 (446)</t>
  </si>
  <si>
    <t>4721 (958)</t>
  </si>
  <si>
    <t>889 (113)</t>
  </si>
  <si>
    <t>367 (47)</t>
  </si>
  <si>
    <t>3974 (506)</t>
  </si>
  <si>
    <t>3319 (422)</t>
  </si>
  <si>
    <t>7293 (928)</t>
  </si>
  <si>
    <t>53 (129)</t>
  </si>
  <si>
    <t>276 (673)</t>
  </si>
  <si>
    <t>291 (709)</t>
  </si>
  <si>
    <t>567 (1382)</t>
  </si>
  <si>
    <t>768 (121)</t>
  </si>
  <si>
    <t>364 (58)</t>
  </si>
  <si>
    <t>3139 (496)</t>
  </si>
  <si>
    <t>3322 (525)</t>
  </si>
  <si>
    <t>6461 (1022)</t>
  </si>
  <si>
    <t>216 (415)</t>
  </si>
  <si>
    <t>263 (505)</t>
  </si>
  <si>
    <t>479 (920)</t>
  </si>
  <si>
    <t>196 (114)</t>
  </si>
  <si>
    <t>70 (41)</t>
  </si>
  <si>
    <t>863 (501)</t>
  </si>
  <si>
    <t>1065 (618)</t>
  </si>
  <si>
    <t>1928 (1119)</t>
  </si>
  <si>
    <t>116 (471)</t>
  </si>
  <si>
    <t>692 (2812)</t>
  </si>
  <si>
    <t>111 (451)</t>
  </si>
  <si>
    <t>803 (3263)</t>
  </si>
  <si>
    <t>361 (140)</t>
  </si>
  <si>
    <t>118 (46)</t>
  </si>
  <si>
    <t>1367 (530)</t>
  </si>
  <si>
    <t>1119 (434)</t>
  </si>
  <si>
    <t>2486 (963)</t>
  </si>
  <si>
    <t>521 (112)</t>
  </si>
  <si>
    <t>537 (114)</t>
  </si>
  <si>
    <t>516 (108)</t>
  </si>
  <si>
    <t>523 (108)</t>
  </si>
  <si>
    <t>810 (109)</t>
  </si>
  <si>
    <t>824 (110)</t>
  </si>
  <si>
    <t>835 (109)</t>
  </si>
  <si>
    <t>881 (114)</t>
  </si>
  <si>
    <t>53 (138)</t>
  </si>
  <si>
    <t>72 (185)</t>
  </si>
  <si>
    <t>47 (118)</t>
  </si>
  <si>
    <t>69 (171)</t>
  </si>
  <si>
    <t>661 (114)</t>
  </si>
  <si>
    <t>688 (117)</t>
  </si>
  <si>
    <t>674 (112)</t>
  </si>
  <si>
    <t>727 (118)</t>
  </si>
  <si>
    <t>45 (88)</t>
  </si>
  <si>
    <t>55 (107)</t>
  </si>
  <si>
    <t>188 (110)</t>
  </si>
  <si>
    <t>115 (472)</t>
  </si>
  <si>
    <t>130 (531)</t>
  </si>
  <si>
    <t>81 (330)</t>
  </si>
  <si>
    <t>280 (112)</t>
  </si>
  <si>
    <t>309 (122)</t>
  </si>
  <si>
    <t>306 (120)</t>
  </si>
  <si>
    <t>335 (131)</t>
  </si>
  <si>
    <t>Table 1.3 RRT Incidence (pmp) 2013-2017</t>
  </si>
  <si>
    <t>329 (264)</t>
  </si>
  <si>
    <t>338 (267)</t>
  </si>
  <si>
    <t>327 (255)</t>
  </si>
  <si>
    <t>346 (265)</t>
  </si>
  <si>
    <t>373 (280)</t>
  </si>
  <si>
    <t>329 (305)</t>
  </si>
  <si>
    <t>347 (310)</t>
  </si>
  <si>
    <t>397 (343)</t>
  </si>
  <si>
    <t>405 (339)</t>
  </si>
  <si>
    <t>376 (314)</t>
  </si>
  <si>
    <t>323 (414)</t>
  </si>
  <si>
    <t>311 (382)</t>
  </si>
  <si>
    <t>335 (394)</t>
  </si>
  <si>
    <t>352 (395)</t>
  </si>
  <si>
    <t>375 (391)</t>
  </si>
  <si>
    <t>270 (459)</t>
  </si>
  <si>
    <t>306 (503)</t>
  </si>
  <si>
    <t>311 (493)</t>
  </si>
  <si>
    <t>297 (456)</t>
  </si>
  <si>
    <t>333 (491)</t>
  </si>
  <si>
    <t>193 (433)</t>
  </si>
  <si>
    <t>186 (415)</t>
  </si>
  <si>
    <t>182 (405)</t>
  </si>
  <si>
    <t>179 (393)</t>
  </si>
  <si>
    <t>152 (324)</t>
  </si>
  <si>
    <t>59 (135)</t>
  </si>
  <si>
    <t>49 (105)</t>
  </si>
  <si>
    <t>49 (102)</t>
  </si>
  <si>
    <t>53 (107)</t>
  </si>
  <si>
    <t>84 (336)</t>
  </si>
  <si>
    <t>84 (327)</t>
  </si>
  <si>
    <t>71 (268)</t>
  </si>
  <si>
    <t>67 (297)</t>
  </si>
  <si>
    <t>82 (351)</t>
  </si>
  <si>
    <t>111 (472)</t>
  </si>
  <si>
    <t>60 (375)</t>
  </si>
  <si>
    <t>55 (333)</t>
  </si>
  <si>
    <t>56 (329)</t>
  </si>
  <si>
    <t>70 (386)</t>
  </si>
  <si>
    <t>43 (358)</t>
  </si>
  <si>
    <t>44 (325)</t>
  </si>
  <si>
    <t>16 (190)</t>
  </si>
  <si>
    <t>8 (93)</t>
  </si>
  <si>
    <t>1 (12)</t>
  </si>
  <si>
    <t>Table 1.4 Incidence (pmp) of ESKD in older patients 2013-2017</t>
  </si>
  <si>
    <t>Sex</t>
  </si>
  <si>
    <t>F</t>
  </si>
  <si>
    <t>M</t>
  </si>
  <si>
    <t>1593 (17%)</t>
  </si>
  <si>
    <t>7513 (81%)</t>
  </si>
  <si>
    <t>169 (2%)</t>
  </si>
  <si>
    <t>237 (15%)</t>
  </si>
  <si>
    <t>1237 (80%)</t>
  </si>
  <si>
    <t>63 (4%)</t>
  </si>
  <si>
    <t>248 (17%)</t>
  </si>
  <si>
    <t>1144 (81%)</t>
  </si>
  <si>
    <t>26 (2%)</t>
  </si>
  <si>
    <t>98 (24%)</t>
  </si>
  <si>
    <t>299 (74%)</t>
  </si>
  <si>
    <t>8 (2%)</t>
  </si>
  <si>
    <t>167 (21%)</t>
  </si>
  <si>
    <t>597 (77%)</t>
  </si>
  <si>
    <t>14 (2%)</t>
  </si>
  <si>
    <t>72 (13%)</t>
  </si>
  <si>
    <t>303 (56%)</t>
  </si>
  <si>
    <t>162 (30%)</t>
  </si>
  <si>
    <t>2457 (17%)</t>
  </si>
  <si>
    <t>11198 (79%)</t>
  </si>
  <si>
    <t>446 (3%)</t>
  </si>
  <si>
    <t>138 (13%)</t>
  </si>
  <si>
    <t>889 (86%)</t>
  </si>
  <si>
    <t>10 (1%)</t>
  </si>
  <si>
    <t>3 (100%)</t>
  </si>
  <si>
    <t>20 (9%)</t>
  </si>
  <si>
    <t>212 (91%)</t>
  </si>
  <si>
    <t>112 (13%)</t>
  </si>
  <si>
    <t>746 (85%)</t>
  </si>
  <si>
    <t>23 (3%)</t>
  </si>
  <si>
    <t>99 (16%)</t>
  </si>
  <si>
    <t>523 (84%)</t>
  </si>
  <si>
    <t>8 (12%)</t>
  </si>
  <si>
    <t>58 (88%)</t>
  </si>
  <si>
    <t>1 (6%)</t>
  </si>
  <si>
    <t>8 (47%)</t>
  </si>
  <si>
    <t>378 (13%)</t>
  </si>
  <si>
    <t>2439 (85%)</t>
  </si>
  <si>
    <t>Table 1.8 Co-morbidities of new patients 2017</t>
  </si>
  <si>
    <t>Table 1.7 Late referral by country and primary renal disease 2013-2017</t>
  </si>
  <si>
    <t>Table 1.6 Late referral by country and race 2013-2017</t>
  </si>
  <si>
    <t>Table 1.5 Age and gender new patients 2017</t>
  </si>
  <si>
    <t>765 (15%)</t>
  </si>
  <si>
    <t>4357 (84%)</t>
  </si>
  <si>
    <t>88 (2%)</t>
  </si>
  <si>
    <t>454 (17%)</t>
  </si>
  <si>
    <t>2128 (81%)</t>
  </si>
  <si>
    <t>47 (2%)</t>
  </si>
  <si>
    <t>330 (17%)</t>
  </si>
  <si>
    <t>1557 (81%)</t>
  </si>
  <si>
    <t>804 (90%)</t>
  </si>
  <si>
    <t>17 (6%)</t>
  </si>
  <si>
    <t>272 (92%)</t>
  </si>
  <si>
    <t>553 (28%)</t>
  </si>
  <si>
    <t>1371 (70%)</t>
  </si>
  <si>
    <t>36 (2%)</t>
  </si>
  <si>
    <t>194 (28%)</t>
  </si>
  <si>
    <t>502 (71%)</t>
  </si>
  <si>
    <t>83 (17%)</t>
  </si>
  <si>
    <t>207 (42%)</t>
  </si>
  <si>
    <t>202 (41%)</t>
  </si>
  <si>
    <t>142 (10%)</t>
  </si>
  <si>
    <t>1265 (89%)</t>
  </si>
  <si>
    <t>19 (1%)</t>
  </si>
  <si>
    <t>99 (17%)</t>
  </si>
  <si>
    <t>464 (81%)</t>
  </si>
  <si>
    <t>36 (14%)</t>
  </si>
  <si>
    <t>220 (85%)</t>
  </si>
  <si>
    <t>4 (2%)</t>
  </si>
  <si>
    <t>1 (1%)</t>
  </si>
  <si>
    <t>126 (97%)</t>
  </si>
  <si>
    <t>59 (92%)</t>
  </si>
  <si>
    <t>73 (24%)</t>
  </si>
  <si>
    <t>231 (75%)</t>
  </si>
  <si>
    <t>16 (20%)</t>
  </si>
  <si>
    <t>64 (78%)</t>
  </si>
  <si>
    <t>6 (26%)</t>
  </si>
  <si>
    <t>10 (43%)</t>
  </si>
  <si>
    <t>1964 (64%)</t>
  </si>
  <si>
    <t>2374 (78%)</t>
  </si>
  <si>
    <t>2700 (88%)</t>
  </si>
  <si>
    <t>2586 (85%)</t>
  </si>
  <si>
    <t>126 (4%)</t>
  </si>
  <si>
    <t>169 (6%)</t>
  </si>
  <si>
    <t>53 (2%)</t>
  </si>
  <si>
    <t>89 (3%)</t>
  </si>
  <si>
    <t>900 (29%)</t>
  </si>
  <si>
    <t>442 (14%)</t>
  </si>
  <si>
    <t>234 (8%)</t>
  </si>
  <si>
    <t>313 (10%)</t>
  </si>
  <si>
    <t>71 (2%)</t>
  </si>
  <si>
    <t>69 (2%)</t>
  </si>
  <si>
    <t>68 (2%)</t>
  </si>
  <si>
    <t>408 (66%)</t>
  </si>
  <si>
    <t>503 (82%)</t>
  </si>
  <si>
    <t>547 (89%)</t>
  </si>
  <si>
    <t>477 (78%)</t>
  </si>
  <si>
    <t>61 (10%)</t>
  </si>
  <si>
    <t>44 (7%)</t>
  </si>
  <si>
    <t>29 (5%)</t>
  </si>
  <si>
    <t>143 (23%)</t>
  </si>
  <si>
    <t>66 (11%)</t>
  </si>
  <si>
    <t>52 (8%)</t>
  </si>
  <si>
    <t>107 (17%)</t>
  </si>
  <si>
    <t>3 (0%)</t>
  </si>
  <si>
    <t>326 (11%)</t>
  </si>
  <si>
    <t>1085 (36%)</t>
  </si>
  <si>
    <t>1508 (49%)</t>
  </si>
  <si>
    <t>137 (4%)</t>
  </si>
  <si>
    <t>98 (16%)</t>
  </si>
  <si>
    <t>246 (40%)</t>
  </si>
  <si>
    <t>266 (43%)</t>
  </si>
  <si>
    <t>5 (1%)</t>
  </si>
  <si>
    <t>Table 1.9 Smoking status of new patients 2017</t>
  </si>
  <si>
    <t>Table 1.10 Diabetic status of new patients 2017</t>
  </si>
  <si>
    <t>1467 (48%)</t>
  </si>
  <si>
    <t>179 (6%)</t>
  </si>
  <si>
    <t>1357 (44%)</t>
  </si>
  <si>
    <t>256 (42%)</t>
  </si>
  <si>
    <t>35 (6%)</t>
  </si>
  <si>
    <t>323 (53%)</t>
  </si>
  <si>
    <t>1033 (37%)</t>
  </si>
  <si>
    <t>1035 (38%)</t>
  </si>
  <si>
    <t>1029 (35%)</t>
  </si>
  <si>
    <t>1159 (38%)</t>
  </si>
  <si>
    <t>568 (21%)</t>
  </si>
  <si>
    <t>494 (18%)</t>
  </si>
  <si>
    <t>532 (18%)</t>
  </si>
  <si>
    <t>523 (17%)</t>
  </si>
  <si>
    <t>373 (13%)</t>
  </si>
  <si>
    <t>380 (14%)</t>
  </si>
  <si>
    <t>402 (14%)</t>
  </si>
  <si>
    <t>380 (12%)</t>
  </si>
  <si>
    <t>182 (7%)</t>
  </si>
  <si>
    <t>166 (6%)</t>
  </si>
  <si>
    <t>203 (7%)</t>
  </si>
  <si>
    <t>64 (2%)</t>
  </si>
  <si>
    <t>72 (2%)</t>
  </si>
  <si>
    <t>361 (13%)</t>
  </si>
  <si>
    <t>381 (14%)</t>
  </si>
  <si>
    <t>403 (14%)</t>
  </si>
  <si>
    <t>413 (14%)</t>
  </si>
  <si>
    <t>123 (4%)</t>
  </si>
  <si>
    <t>126 (5%)</t>
  </si>
  <si>
    <t>136 (5%)</t>
  </si>
  <si>
    <t>192 (6%)</t>
  </si>
  <si>
    <t>120 (4%)</t>
  </si>
  <si>
    <t>162 (6%)</t>
  </si>
  <si>
    <t>276 (48%)</t>
  </si>
  <si>
    <t>318 (52%)</t>
  </si>
  <si>
    <t>95 (17%)</t>
  </si>
  <si>
    <t>112 (20%)</t>
  </si>
  <si>
    <t>129 (21%)</t>
  </si>
  <si>
    <t>54 (9%)</t>
  </si>
  <si>
    <t>51 (8%)</t>
  </si>
  <si>
    <t>25 (4%)</t>
  </si>
  <si>
    <t>9 (2%)</t>
  </si>
  <si>
    <t>6 (1%)</t>
  </si>
  <si>
    <t>59 (10%)</t>
  </si>
  <si>
    <t>15 (3%)</t>
  </si>
  <si>
    <t>Table 1.11 Primary renal disease of new patients 2014 - 2017</t>
  </si>
  <si>
    <t>Table 1.12 Glomerulonephritis as primary renal disease 2017</t>
  </si>
  <si>
    <t>Table 1.13 Miscellaneous primary renal diseases 2017</t>
  </si>
  <si>
    <t>Cadmium Toxicity</t>
  </si>
  <si>
    <t>Cystinosis</t>
  </si>
  <si>
    <t>Renal Tuberculosis</t>
  </si>
  <si>
    <t>Light Chain Nephropathy (Not Malignant)</t>
  </si>
  <si>
    <t>November 22, 2018</t>
  </si>
  <si>
    <t>ANZDATA 41st ANNUAL REPORT 
Chapter 1: 
Incidence of End Stage Kidney Disease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</si>
</sst>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i/>
      <sz val="9"/>
      <name val="Arial"/>
      <family val="2"/>
    </font>
    <font>
      <u/>
      <sz val="10"/>
      <color theme="10"/>
      <name val="Arial"/>
      <family val="2"/>
    </font>
    <font>
      <b/>
      <sz val="11"/>
      <color rgb="FF4472C4"/>
      <name val="Arial"/>
      <family val="2"/>
    </font>
    <font>
      <b/>
      <sz val="12"/>
      <color rgb="FF4472C4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</fills>
  <borders count="27">
    <border>
      <left/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/>
      </left>
      <right style="thin">
        <color theme="0" tint="-0.249977111117893"/>
      </right>
      <top style="thin">
        <color theme="0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/>
      </left>
      <right style="thin">
        <color theme="0" tint="-0.249977111117893"/>
      </right>
      <top style="thin">
        <color theme="0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34998626667073579"/>
      </right>
      <top style="thin">
        <color theme="0"/>
      </top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/>
      </left>
      <right/>
      <top/>
      <bottom style="thin">
        <color theme="0" tint="-0.34998626667073579"/>
      </bottom>
      <diagonal/>
    </border>
    <border>
      <left/>
      <right style="thin">
        <color theme="0" tint="-0.14999847407452621"/>
      </right>
      <top/>
      <bottom style="thin">
        <color theme="0" tint="-0.34998626667073579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132">
    <xf numFmtId="0" fontId="0" fillId="0" borderId="0" xfId="0"/>
    <xf numFmtId="0" fontId="2" fillId="2" borderId="0" xfId="0" applyFont="1" applyFill="1"/>
    <xf numFmtId="0" fontId="0" fillId="2" borderId="0" xfId="0" applyFill="1"/>
    <xf numFmtId="0" fontId="5" fillId="2" borderId="0" xfId="0" applyFont="1" applyFill="1"/>
    <xf numFmtId="0" fontId="2" fillId="2" borderId="0" xfId="0" applyFont="1" applyFill="1" applyAlignment="1">
      <alignment horizontal="left" vertical="center"/>
    </xf>
    <xf numFmtId="0" fontId="7" fillId="2" borderId="0" xfId="1" applyFill="1" applyAlignment="1">
      <alignment horizontal="left" vertical="center"/>
    </xf>
    <xf numFmtId="0" fontId="7" fillId="2" borderId="0" xfId="1" quotePrefix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7" fillId="0" borderId="0" xfId="1"/>
    <xf numFmtId="0" fontId="0" fillId="0" borderId="0" xfId="0" applyAlignment="1">
      <alignment horizontal="left" vertical="center"/>
    </xf>
    <xf numFmtId="0" fontId="0" fillId="0" borderId="0" xfId="0" applyBorder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2" fontId="0" fillId="0" borderId="0" xfId="0" applyNumberFormat="1" applyBorder="1" applyAlignment="1">
      <alignment vertical="center"/>
    </xf>
    <xf numFmtId="2" fontId="0" fillId="0" borderId="7" xfId="0" applyNumberFormat="1" applyBorder="1" applyAlignment="1">
      <alignment vertical="center"/>
    </xf>
    <xf numFmtId="2" fontId="0" fillId="0" borderId="0" xfId="0" applyNumberFormat="1"/>
    <xf numFmtId="0" fontId="1" fillId="0" borderId="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13" xfId="0" applyFont="1" applyBorder="1" applyAlignment="1">
      <alignment horizontal="left" vertical="center"/>
    </xf>
    <xf numFmtId="0" fontId="1" fillId="0" borderId="1" xfId="0" applyFont="1" applyBorder="1"/>
    <xf numFmtId="0" fontId="1" fillId="0" borderId="2" xfId="0" applyFont="1" applyBorder="1" applyAlignment="1">
      <alignment horizontal="left" vertical="center"/>
    </xf>
    <xf numFmtId="2" fontId="1" fillId="0" borderId="2" xfId="0" applyNumberFormat="1" applyFont="1" applyBorder="1" applyAlignment="1">
      <alignment horizontal="left" vertical="center"/>
    </xf>
    <xf numFmtId="2" fontId="0" fillId="0" borderId="0" xfId="0" applyNumberFormat="1" applyAlignment="1">
      <alignment vertical="center"/>
    </xf>
    <xf numFmtId="2" fontId="0" fillId="0" borderId="2" xfId="0" applyNumberFormat="1" applyBorder="1" applyAlignment="1">
      <alignment horizontal="right" vertical="center"/>
    </xf>
    <xf numFmtId="0" fontId="1" fillId="0" borderId="14" xfId="0" applyFont="1" applyBorder="1" applyAlignment="1">
      <alignment vertical="center"/>
    </xf>
    <xf numFmtId="0" fontId="3" fillId="2" borderId="0" xfId="0" applyFont="1" applyFill="1" applyAlignment="1"/>
    <xf numFmtId="0" fontId="1" fillId="0" borderId="7" xfId="0" applyFont="1" applyBorder="1" applyAlignment="1">
      <alignment vertical="center"/>
    </xf>
    <xf numFmtId="2" fontId="0" fillId="0" borderId="12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2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0" xfId="0" applyNumberFormat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0" fillId="0" borderId="2" xfId="0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2" fontId="1" fillId="0" borderId="2" xfId="0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6" fillId="2" borderId="0" xfId="0" applyFont="1" applyFill="1"/>
    <xf numFmtId="0" fontId="7" fillId="0" borderId="2" xfId="1" applyBorder="1" applyAlignment="1">
      <alignment horizontal="left" vertical="center"/>
    </xf>
    <xf numFmtId="0" fontId="7" fillId="0" borderId="15" xfId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7" fillId="0" borderId="17" xfId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7" fillId="0" borderId="2" xfId="1" applyFill="1" applyBorder="1" applyAlignment="1">
      <alignment horizontal="left" vertical="center"/>
    </xf>
    <xf numFmtId="0" fontId="7" fillId="0" borderId="1" xfId="1" applyFill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7" fillId="0" borderId="1" xfId="1" applyBorder="1" applyAlignment="1">
      <alignment horizontal="left" vertical="center"/>
    </xf>
    <xf numFmtId="0" fontId="7" fillId="0" borderId="0" xfId="1" applyFill="1" applyBorder="1" applyAlignment="1">
      <alignment horizontal="left" vertical="center"/>
    </xf>
    <xf numFmtId="0" fontId="7" fillId="0" borderId="21" xfId="1" applyBorder="1" applyAlignment="1">
      <alignment horizontal="left" vertical="center"/>
    </xf>
    <xf numFmtId="0" fontId="0" fillId="0" borderId="0" xfId="0" applyNumberFormat="1"/>
    <xf numFmtId="0" fontId="0" fillId="0" borderId="0" xfId="0" applyNumberFormat="1" applyAlignment="1">
      <alignment horizontal="right"/>
    </xf>
    <xf numFmtId="0" fontId="2" fillId="0" borderId="12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2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0" xfId="0"/>
    <xf numFmtId="0" fontId="0" fillId="0" borderId="0" xfId="0"/>
    <xf numFmtId="2" fontId="2" fillId="0" borderId="2" xfId="0" applyNumberFormat="1" applyFont="1" applyFill="1" applyBorder="1" applyAlignment="1">
      <alignment horizontal="left" vertical="center"/>
    </xf>
    <xf numFmtId="0" fontId="2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NumberFormat="1" applyFont="1" applyAlignment="1">
      <alignment horizont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13" xfId="0" applyFont="1" applyBorder="1" applyAlignment="1">
      <alignment vertical="center"/>
    </xf>
    <xf numFmtId="0" fontId="2" fillId="0" borderId="7" xfId="0" applyFont="1" applyBorder="1" applyAlignment="1">
      <alignment horizontal="left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left" vertical="center"/>
    </xf>
    <xf numFmtId="0" fontId="7" fillId="0" borderId="7" xfId="1" applyBorder="1" applyAlignment="1">
      <alignment horizontal="left" vertical="center"/>
    </xf>
    <xf numFmtId="0" fontId="7" fillId="0" borderId="12" xfId="1" applyBorder="1" applyAlignment="1">
      <alignment horizontal="left" vertical="center"/>
    </xf>
    <xf numFmtId="0" fontId="8" fillId="2" borderId="23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8" fillId="0" borderId="24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7" fillId="0" borderId="0" xfId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5" xfId="1" applyFont="1" applyBorder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0" fontId="8" fillId="0" borderId="26" xfId="1" applyFont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8" fillId="2" borderId="24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24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26" xfId="0" applyFont="1" applyFill="1" applyBorder="1" applyAlignment="1">
      <alignment horizontal="left" vertical="center"/>
    </xf>
    <xf numFmtId="0" fontId="7" fillId="0" borderId="7" xfId="1" applyFill="1" applyBorder="1" applyAlignment="1">
      <alignment horizontal="left" vertical="center"/>
    </xf>
    <xf numFmtId="0" fontId="7" fillId="0" borderId="12" xfId="1" applyFill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1</xdr:col>
      <xdr:colOff>76200</xdr:colOff>
      <xdr:row>8</xdr:row>
      <xdr:rowOff>152400</xdr:rowOff>
    </xdr:to>
    <xdr:pic>
      <xdr:nvPicPr>
        <xdr:cNvPr id="2105" name="Picture 2">
          <a:extLst>
            <a:ext uri="{FF2B5EF4-FFF2-40B4-BE49-F238E27FC236}">
              <a16:creationId xmlns:a16="http://schemas.microsoft.com/office/drawing/2014/main" id="{555F6D7E-43FB-4046-AD2F-8DA951C9E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20574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workbookViewId="0">
      <selection activeCell="D1" sqref="D1:I6"/>
    </sheetView>
  </sheetViews>
  <sheetFormatPr defaultColWidth="9.140625" defaultRowHeight="12.75" x14ac:dyDescent="0.2"/>
  <cols>
    <col min="1" max="1" width="31.28515625" style="7" customWidth="1"/>
    <col min="2" max="2" width="11.140625" style="7" customWidth="1"/>
    <col min="3" max="3" width="4.42578125" style="2" customWidth="1"/>
    <col min="4" max="9" width="9.140625" style="2"/>
    <col min="10" max="10" width="11.28515625" style="2" customWidth="1"/>
    <col min="11" max="16384" width="9.140625" style="2"/>
  </cols>
  <sheetData>
    <row r="1" spans="1:13" s="46" customFormat="1" ht="12.75" customHeight="1" x14ac:dyDescent="0.2">
      <c r="A1" s="102"/>
      <c r="B1" s="102"/>
      <c r="C1" s="45"/>
      <c r="D1" s="107" t="s">
        <v>537</v>
      </c>
      <c r="E1" s="107"/>
      <c r="F1" s="107"/>
      <c r="G1" s="107"/>
      <c r="H1" s="107"/>
      <c r="I1" s="107"/>
    </row>
    <row r="2" spans="1:13" ht="12.75" customHeight="1" x14ac:dyDescent="0.2">
      <c r="A2" s="35"/>
      <c r="B2" s="35"/>
      <c r="C2" s="35"/>
      <c r="D2" s="107"/>
      <c r="E2" s="107"/>
      <c r="F2" s="107"/>
      <c r="G2" s="107"/>
      <c r="H2" s="107"/>
      <c r="I2" s="107"/>
    </row>
    <row r="3" spans="1:13" ht="12.75" customHeight="1" x14ac:dyDescent="0.2">
      <c r="A3" s="35"/>
      <c r="B3" s="35"/>
      <c r="C3" s="35"/>
      <c r="D3" s="107"/>
      <c r="E3" s="107"/>
      <c r="F3" s="107"/>
      <c r="G3" s="107"/>
      <c r="H3" s="107"/>
      <c r="I3" s="107"/>
      <c r="J3" s="58" t="s">
        <v>168</v>
      </c>
      <c r="K3" s="104" t="s">
        <v>536</v>
      </c>
      <c r="L3" s="103"/>
      <c r="M3" s="103"/>
    </row>
    <row r="4" spans="1:13" ht="12.75" customHeight="1" x14ac:dyDescent="0.2">
      <c r="A4" s="35"/>
      <c r="B4" s="35"/>
      <c r="C4" s="35"/>
      <c r="D4" s="107"/>
      <c r="E4" s="107"/>
      <c r="F4" s="107"/>
      <c r="G4" s="107"/>
      <c r="H4" s="107"/>
      <c r="I4" s="107"/>
    </row>
    <row r="5" spans="1:13" ht="12.75" customHeight="1" x14ac:dyDescent="0.2">
      <c r="A5" s="35"/>
      <c r="B5" s="35"/>
      <c r="C5" s="35"/>
      <c r="D5" s="107"/>
      <c r="E5" s="107"/>
      <c r="F5" s="107"/>
      <c r="G5" s="107"/>
      <c r="H5" s="107"/>
      <c r="I5" s="107"/>
    </row>
    <row r="6" spans="1:13" x14ac:dyDescent="0.2">
      <c r="A6" s="35"/>
      <c r="B6" s="35"/>
      <c r="C6" s="35"/>
      <c r="D6" s="107"/>
      <c r="E6" s="107"/>
      <c r="F6" s="107"/>
      <c r="G6" s="107"/>
      <c r="H6" s="107"/>
      <c r="I6" s="107"/>
    </row>
    <row r="7" spans="1:13" x14ac:dyDescent="0.2">
      <c r="A7" s="35"/>
      <c r="B7" s="35"/>
      <c r="C7" s="35"/>
      <c r="D7" s="3" t="s">
        <v>214</v>
      </c>
    </row>
    <row r="8" spans="1:13" x14ac:dyDescent="0.2">
      <c r="A8" s="35"/>
      <c r="B8" s="35"/>
      <c r="C8" s="35"/>
    </row>
    <row r="9" spans="1:13" ht="18.75" customHeight="1" x14ac:dyDescent="0.2">
      <c r="A9" s="35"/>
      <c r="B9" s="35"/>
      <c r="C9" s="35"/>
    </row>
    <row r="10" spans="1:13" s="1" customFormat="1" x14ac:dyDescent="0.2">
      <c r="A10" s="4" t="s">
        <v>143</v>
      </c>
      <c r="B10" s="105" t="s">
        <v>144</v>
      </c>
      <c r="C10" s="105"/>
      <c r="D10" s="105"/>
      <c r="E10" s="105"/>
      <c r="F10" s="105"/>
      <c r="G10" s="105"/>
      <c r="H10" s="105"/>
      <c r="I10" s="105"/>
      <c r="J10" s="105"/>
      <c r="K10" s="105"/>
    </row>
    <row r="11" spans="1:13" x14ac:dyDescent="0.2">
      <c r="A11" s="5" t="s">
        <v>155</v>
      </c>
      <c r="B11" s="106" t="str">
        <f>tab1_1_stock_and_flow!C1</f>
        <v>Table 1.1 Stock and Flow 2013-2017, number (pmp)</v>
      </c>
      <c r="C11" s="103"/>
      <c r="D11" s="103"/>
      <c r="E11" s="103"/>
      <c r="F11" s="103"/>
      <c r="G11" s="103"/>
      <c r="H11" s="103"/>
      <c r="I11" s="103"/>
      <c r="J11" s="103"/>
      <c r="K11" s="103"/>
    </row>
    <row r="12" spans="1:13" x14ac:dyDescent="0.2">
      <c r="A12" s="5" t="s">
        <v>156</v>
      </c>
      <c r="B12" s="106" t="str">
        <f>tab1_2_stock_and_flow_by_state!B1</f>
        <v>Table 1.2 Stock and Flow by State and Country 2017, number (pmp)</v>
      </c>
      <c r="C12" s="102"/>
      <c r="D12" s="102"/>
      <c r="E12" s="102"/>
      <c r="F12" s="102"/>
      <c r="G12" s="102"/>
      <c r="H12" s="102"/>
      <c r="I12" s="102"/>
      <c r="J12" s="102"/>
      <c r="K12" s="102"/>
    </row>
    <row r="13" spans="1:13" x14ac:dyDescent="0.2">
      <c r="A13" s="5" t="s">
        <v>157</v>
      </c>
      <c r="B13" s="102" t="str">
        <f>tab1_3_incidence_by_state!B1</f>
        <v>Table 1.3 RRT Incidence (pmp) 2013-2017</v>
      </c>
      <c r="C13" s="103"/>
      <c r="D13" s="103"/>
      <c r="E13" s="103"/>
      <c r="F13" s="103"/>
      <c r="G13" s="103"/>
      <c r="H13" s="103"/>
      <c r="I13" s="103"/>
      <c r="J13" s="103"/>
      <c r="K13" s="103"/>
    </row>
    <row r="14" spans="1:13" x14ac:dyDescent="0.2">
      <c r="A14" s="8" t="s">
        <v>158</v>
      </c>
      <c r="B14" s="102" t="str">
        <f>tab1_4_incidence_elderly!C1</f>
        <v>Table 1.4 Incidence (pmp) of ESKD in older patients 2013-2017</v>
      </c>
      <c r="C14" s="103"/>
      <c r="D14" s="103"/>
      <c r="E14" s="103"/>
      <c r="F14" s="103"/>
      <c r="G14" s="103"/>
      <c r="H14" s="103"/>
      <c r="I14" s="103"/>
      <c r="J14" s="103"/>
      <c r="K14" s="103"/>
    </row>
    <row r="15" spans="1:13" x14ac:dyDescent="0.2">
      <c r="A15" s="5" t="s">
        <v>159</v>
      </c>
      <c r="B15" s="102" t="str">
        <f>tab1_5_age_gender_new_patients!B1</f>
        <v>Table 1.5 Age and gender new patients 2017</v>
      </c>
      <c r="C15" s="103"/>
      <c r="D15" s="103"/>
      <c r="E15" s="103"/>
      <c r="F15" s="103"/>
      <c r="G15" s="103"/>
      <c r="H15" s="103"/>
      <c r="I15" s="103"/>
      <c r="J15" s="103"/>
      <c r="K15" s="103"/>
    </row>
    <row r="16" spans="1:13" x14ac:dyDescent="0.2">
      <c r="A16" s="5" t="s">
        <v>160</v>
      </c>
      <c r="B16" s="102" t="str">
        <f>tab1_6_late_referral_race!B1</f>
        <v>Table 1.6 Late referral by country and race 2013-2017</v>
      </c>
      <c r="C16" s="103"/>
      <c r="D16" s="103"/>
      <c r="E16" s="103"/>
      <c r="F16" s="103"/>
      <c r="G16" s="103"/>
      <c r="H16" s="103"/>
      <c r="I16" s="103"/>
      <c r="J16" s="103"/>
      <c r="K16" s="103"/>
    </row>
    <row r="17" spans="1:11" x14ac:dyDescent="0.2">
      <c r="A17" s="5" t="s">
        <v>161</v>
      </c>
      <c r="B17" s="102" t="str">
        <f>tab1_7_late_referral_disease!B1</f>
        <v>Table 1.7 Late referral by country and primary renal disease 2013-2017</v>
      </c>
      <c r="C17" s="103"/>
      <c r="D17" s="103"/>
      <c r="E17" s="103"/>
      <c r="F17" s="103"/>
      <c r="G17" s="103"/>
      <c r="H17" s="103"/>
      <c r="I17" s="103"/>
      <c r="J17" s="103"/>
      <c r="K17" s="103"/>
    </row>
    <row r="18" spans="1:11" x14ac:dyDescent="0.2">
      <c r="A18" s="5" t="s">
        <v>162</v>
      </c>
      <c r="B18" s="102" t="str">
        <f>tab1_8_comorbidities_main!B1</f>
        <v>Table 1.8 Co-morbidities of new patients 2017</v>
      </c>
      <c r="C18" s="103"/>
      <c r="D18" s="103"/>
      <c r="E18" s="103"/>
      <c r="F18" s="103"/>
      <c r="G18" s="103"/>
      <c r="H18" s="103"/>
      <c r="I18" s="103"/>
      <c r="J18" s="103"/>
      <c r="K18" s="103"/>
    </row>
    <row r="19" spans="1:11" x14ac:dyDescent="0.2">
      <c r="A19" s="6" t="s">
        <v>163</v>
      </c>
      <c r="B19" s="102" t="str">
        <f>tab1_9_comorbidities_smoking!B1</f>
        <v>Table 1.9 Smoking status of new patients 2017</v>
      </c>
      <c r="C19" s="103"/>
      <c r="D19" s="103"/>
      <c r="E19" s="103"/>
      <c r="F19" s="103"/>
      <c r="G19" s="103"/>
      <c r="H19" s="103"/>
      <c r="I19" s="103"/>
      <c r="J19" s="103"/>
      <c r="K19" s="103"/>
    </row>
    <row r="20" spans="1:11" x14ac:dyDescent="0.2">
      <c r="A20" s="5" t="s">
        <v>164</v>
      </c>
      <c r="B20" s="102" t="str">
        <f>tab1_10_comorbidities_diabetes!B1</f>
        <v>Table 1.10 Diabetic status of new patients 2017</v>
      </c>
      <c r="C20" s="103"/>
      <c r="D20" s="103"/>
      <c r="E20" s="103"/>
      <c r="F20" s="103"/>
      <c r="G20" s="103"/>
      <c r="H20" s="103"/>
      <c r="I20" s="103"/>
      <c r="J20" s="103"/>
      <c r="K20" s="103"/>
    </row>
    <row r="21" spans="1:11" x14ac:dyDescent="0.2">
      <c r="A21" s="5" t="s">
        <v>167</v>
      </c>
      <c r="B21" s="102" t="str">
        <f>'tab1_11_primary _disease'!C1</f>
        <v>Table 1.11 Primary renal disease of new patients 2014 - 2017</v>
      </c>
      <c r="C21" s="103"/>
      <c r="D21" s="103"/>
      <c r="E21" s="103"/>
      <c r="F21" s="103"/>
      <c r="G21" s="103"/>
      <c r="H21" s="103"/>
      <c r="I21" s="103"/>
      <c r="J21" s="103"/>
      <c r="K21" s="103"/>
    </row>
    <row r="22" spans="1:11" x14ac:dyDescent="0.2">
      <c r="A22" s="5" t="s">
        <v>165</v>
      </c>
      <c r="B22" s="102" t="str">
        <f>tab1_12_primary_disease_GN!B1</f>
        <v>Table 1.12 Glomerulonephritis as primary renal disease 2017</v>
      </c>
      <c r="C22" s="103"/>
      <c r="D22" s="103"/>
      <c r="E22" s="103"/>
      <c r="F22" s="103"/>
      <c r="G22" s="103"/>
      <c r="H22" s="103"/>
      <c r="I22" s="103"/>
      <c r="J22" s="103"/>
      <c r="K22" s="103"/>
    </row>
    <row r="23" spans="1:11" x14ac:dyDescent="0.2">
      <c r="A23" s="5" t="s">
        <v>166</v>
      </c>
      <c r="B23" s="102" t="str">
        <f>tab1_13_primary_disease_misc!B1</f>
        <v>Table 1.13 Miscellaneous primary renal diseases 2017</v>
      </c>
      <c r="C23" s="103"/>
      <c r="D23" s="103"/>
      <c r="E23" s="103"/>
      <c r="F23" s="103"/>
      <c r="G23" s="103"/>
      <c r="H23" s="103"/>
      <c r="I23" s="103"/>
      <c r="J23" s="103"/>
      <c r="K23" s="103"/>
    </row>
    <row r="24" spans="1:11" x14ac:dyDescent="0.2">
      <c r="A24" s="5"/>
      <c r="B24" s="102"/>
      <c r="C24" s="103"/>
      <c r="D24" s="103"/>
      <c r="E24" s="103"/>
      <c r="F24" s="103"/>
      <c r="G24" s="103"/>
      <c r="H24" s="103"/>
      <c r="I24" s="103"/>
      <c r="J24" s="103"/>
      <c r="K24" s="103"/>
    </row>
    <row r="25" spans="1:11" x14ac:dyDescent="0.2">
      <c r="A25" s="5"/>
      <c r="B25" s="102"/>
      <c r="C25" s="103"/>
      <c r="D25" s="103"/>
      <c r="E25" s="103"/>
      <c r="F25" s="103"/>
      <c r="G25" s="103"/>
      <c r="H25" s="103"/>
      <c r="I25" s="103"/>
      <c r="J25" s="103"/>
      <c r="K25" s="103"/>
    </row>
    <row r="26" spans="1:11" x14ac:dyDescent="0.2">
      <c r="A26" s="5"/>
      <c r="B26" s="102"/>
      <c r="C26" s="103"/>
      <c r="D26" s="103"/>
      <c r="E26" s="103"/>
      <c r="F26" s="103"/>
      <c r="G26" s="103"/>
      <c r="H26" s="103"/>
      <c r="I26" s="103"/>
      <c r="J26" s="103"/>
      <c r="K26" s="103"/>
    </row>
    <row r="27" spans="1:11" x14ac:dyDescent="0.2">
      <c r="A27" s="5"/>
      <c r="B27" s="102"/>
      <c r="C27" s="102"/>
      <c r="D27" s="102"/>
      <c r="E27" s="102"/>
      <c r="F27" s="102"/>
      <c r="G27" s="102"/>
      <c r="H27" s="102"/>
      <c r="I27" s="102"/>
      <c r="J27" s="102"/>
      <c r="K27" s="102"/>
    </row>
    <row r="28" spans="1:11" x14ac:dyDescent="0.2">
      <c r="A28" s="5"/>
      <c r="B28" s="102"/>
      <c r="C28" s="102"/>
      <c r="D28" s="102"/>
      <c r="E28" s="102"/>
      <c r="F28" s="102"/>
      <c r="G28" s="102"/>
      <c r="H28" s="102"/>
      <c r="I28" s="102"/>
      <c r="J28" s="102"/>
      <c r="K28" s="102"/>
    </row>
    <row r="29" spans="1:11" x14ac:dyDescent="0.2">
      <c r="A29" s="5"/>
      <c r="B29" s="102"/>
      <c r="C29" s="102"/>
      <c r="D29" s="102"/>
      <c r="E29" s="102"/>
      <c r="F29" s="102"/>
      <c r="G29" s="102"/>
      <c r="H29" s="102"/>
      <c r="I29" s="102"/>
      <c r="J29" s="102"/>
      <c r="K29" s="102"/>
    </row>
    <row r="30" spans="1:11" x14ac:dyDescent="0.2">
      <c r="A30" s="5"/>
      <c r="B30" s="102"/>
      <c r="C30" s="102"/>
      <c r="D30" s="102"/>
      <c r="E30" s="102"/>
      <c r="F30" s="102"/>
      <c r="G30" s="102"/>
      <c r="H30" s="102"/>
      <c r="I30" s="102"/>
      <c r="J30" s="102"/>
      <c r="K30" s="102"/>
    </row>
    <row r="31" spans="1:11" x14ac:dyDescent="0.2">
      <c r="A31" s="5"/>
      <c r="B31" s="102"/>
      <c r="C31" s="103"/>
      <c r="D31" s="103"/>
      <c r="E31" s="103"/>
      <c r="F31" s="103"/>
      <c r="G31" s="103"/>
      <c r="H31" s="103"/>
      <c r="I31" s="103"/>
      <c r="J31" s="103"/>
      <c r="K31" s="103"/>
    </row>
    <row r="32" spans="1:11" x14ac:dyDescent="0.2">
      <c r="B32" s="102"/>
      <c r="C32" s="103"/>
      <c r="D32" s="103"/>
      <c r="E32" s="103"/>
      <c r="F32" s="103"/>
      <c r="G32" s="103"/>
      <c r="H32" s="103"/>
      <c r="I32" s="103"/>
      <c r="J32" s="103"/>
      <c r="K32" s="103"/>
    </row>
  </sheetData>
  <mergeCells count="26">
    <mergeCell ref="B31:K31"/>
    <mergeCell ref="B32:K32"/>
    <mergeCell ref="D1:I6"/>
    <mergeCell ref="B25:K25"/>
    <mergeCell ref="B26:K26"/>
    <mergeCell ref="B27:K27"/>
    <mergeCell ref="B28:K28"/>
    <mergeCell ref="B29:K29"/>
    <mergeCell ref="B30:K30"/>
    <mergeCell ref="B19:K19"/>
    <mergeCell ref="B24:K24"/>
    <mergeCell ref="B13:K13"/>
    <mergeCell ref="B14:K14"/>
    <mergeCell ref="B15:K15"/>
    <mergeCell ref="B16:K16"/>
    <mergeCell ref="B17:K17"/>
    <mergeCell ref="A1:B1"/>
    <mergeCell ref="B20:K20"/>
    <mergeCell ref="B21:K21"/>
    <mergeCell ref="B22:K22"/>
    <mergeCell ref="B23:K23"/>
    <mergeCell ref="B18:K18"/>
    <mergeCell ref="K3:M3"/>
    <mergeCell ref="B10:K10"/>
    <mergeCell ref="B11:K11"/>
    <mergeCell ref="B12:K12"/>
  </mergeCells>
  <hyperlinks>
    <hyperlink ref="A11" location="tab1_1_stock_and_flow!A1" display="tab1_1_stock_and_flow" xr:uid="{00000000-0004-0000-0000-000000000000}"/>
    <hyperlink ref="A12" location="tab1_2_stock_and_flow_by_state!A1" display="tab1_2_stock_and_flow_by_state" xr:uid="{00000000-0004-0000-0000-000001000000}"/>
    <hyperlink ref="A13" location="tab1_3_incidence_by_state!A1" display="tab1_3_incidence_by_state" xr:uid="{00000000-0004-0000-0000-000002000000}"/>
    <hyperlink ref="A14" location="tab1_4_incidence_elderly!A1" display="tab1_4_incidence_elderly" xr:uid="{00000000-0004-0000-0000-000003000000}"/>
    <hyperlink ref="A15" location="tab1_4_incidence_elderly!A1" display="tab1_5_age_gender_new_patients" xr:uid="{00000000-0004-0000-0000-000004000000}"/>
    <hyperlink ref="A16" location="tab1_6_late_referral_race!A1" display="tab1_6_late_referral_race" xr:uid="{00000000-0004-0000-0000-000005000000}"/>
    <hyperlink ref="A17" location="tab1_7_late_referral_disease!A1" display="tab1_7_late_referral_disease" xr:uid="{00000000-0004-0000-0000-000006000000}"/>
    <hyperlink ref="A18" location="tab1_8_comorbidities_main!A1" display="tab1_8_comorbidities_main" xr:uid="{00000000-0004-0000-0000-000007000000}"/>
    <hyperlink ref="A19" location="tab1_9_comorbidities_smoking!A1" display="tab1_9_comorbidities_smoking" xr:uid="{00000000-0004-0000-0000-000008000000}"/>
    <hyperlink ref="A20" location="tab1_10_comorbidities_diabetes!A1" display="tab1_10_comorbidities_diabetes" xr:uid="{00000000-0004-0000-0000-000009000000}"/>
    <hyperlink ref="A21" location="'tab1_11_primary _disease'!A1" display="tab1_11_primary_disease" xr:uid="{00000000-0004-0000-0000-00000A000000}"/>
    <hyperlink ref="A22" location="tab1_12_primary_disease_GN!A1" display="tab1_12_primary_disease_GN" xr:uid="{00000000-0004-0000-0000-00000B000000}"/>
    <hyperlink ref="A23" location="tab1_13_primary_disease_misc!A1" display="tab1_13_primary_disease_misc" xr:uid="{00000000-0004-0000-0000-00000C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0"/>
  <sheetViews>
    <sheetView workbookViewId="0">
      <selection activeCell="B2" sqref="B2"/>
    </sheetView>
  </sheetViews>
  <sheetFormatPr defaultColWidth="8.85546875" defaultRowHeight="12.75" x14ac:dyDescent="0.2"/>
  <cols>
    <col min="1" max="1" width="23.140625" style="13" bestFit="1" customWidth="1"/>
    <col min="2" max="2" width="14.85546875" customWidth="1"/>
    <col min="3" max="3" width="16.85546875" customWidth="1"/>
  </cols>
  <sheetData>
    <row r="1" spans="1:5" s="9" customFormat="1" ht="36.75" customHeight="1" x14ac:dyDescent="0.2">
      <c r="A1" s="66" t="s">
        <v>142</v>
      </c>
      <c r="B1" s="123" t="s">
        <v>482</v>
      </c>
      <c r="C1" s="124"/>
      <c r="D1" s="67"/>
      <c r="E1" s="68"/>
    </row>
    <row r="2" spans="1:5" x14ac:dyDescent="0.2">
      <c r="A2" s="21" t="s">
        <v>80</v>
      </c>
      <c r="B2" s="20" t="s">
        <v>0</v>
      </c>
      <c r="C2" s="20" t="s">
        <v>88</v>
      </c>
    </row>
    <row r="3" spans="1:5" x14ac:dyDescent="0.2">
      <c r="A3" s="25" t="s">
        <v>85</v>
      </c>
      <c r="B3" s="22" t="s">
        <v>1</v>
      </c>
      <c r="C3" s="12" t="s">
        <v>474</v>
      </c>
    </row>
    <row r="4" spans="1:5" x14ac:dyDescent="0.2">
      <c r="A4" s="25" t="s">
        <v>86</v>
      </c>
      <c r="B4" s="22" t="s">
        <v>1</v>
      </c>
      <c r="C4" s="12" t="s">
        <v>475</v>
      </c>
    </row>
    <row r="5" spans="1:5" x14ac:dyDescent="0.2">
      <c r="A5" s="25" t="s">
        <v>87</v>
      </c>
      <c r="B5" s="22" t="s">
        <v>1</v>
      </c>
      <c r="C5" s="12" t="s">
        <v>476</v>
      </c>
    </row>
    <row r="6" spans="1:5" x14ac:dyDescent="0.2">
      <c r="A6" s="28" t="s">
        <v>66</v>
      </c>
      <c r="B6" s="23" t="s">
        <v>1</v>
      </c>
      <c r="C6" s="12" t="s">
        <v>477</v>
      </c>
    </row>
    <row r="7" spans="1:5" x14ac:dyDescent="0.2">
      <c r="A7" s="25" t="s">
        <v>85</v>
      </c>
      <c r="B7" s="22" t="s">
        <v>2</v>
      </c>
      <c r="C7" s="12" t="s">
        <v>478</v>
      </c>
    </row>
    <row r="8" spans="1:5" x14ac:dyDescent="0.2">
      <c r="A8" s="25" t="s">
        <v>86</v>
      </c>
      <c r="B8" s="22" t="s">
        <v>2</v>
      </c>
      <c r="C8" s="12" t="s">
        <v>479</v>
      </c>
    </row>
    <row r="9" spans="1:5" x14ac:dyDescent="0.2">
      <c r="A9" s="25" t="s">
        <v>87</v>
      </c>
      <c r="B9" s="22" t="s">
        <v>2</v>
      </c>
      <c r="C9" s="12" t="s">
        <v>480</v>
      </c>
    </row>
    <row r="10" spans="1:5" x14ac:dyDescent="0.2">
      <c r="A10" s="25" t="s">
        <v>66</v>
      </c>
      <c r="B10" s="22" t="s">
        <v>2</v>
      </c>
      <c r="C10" s="12" t="s">
        <v>481</v>
      </c>
    </row>
  </sheetData>
  <autoFilter ref="A2:C2" xr:uid="{00000000-0009-0000-0000-000009000000}"/>
  <mergeCells count="1">
    <mergeCell ref="B1:C1"/>
  </mergeCells>
  <phoneticPr fontId="0" type="noConversion"/>
  <hyperlinks>
    <hyperlink ref="A1" location="Contents!A1" display="Return to contents page" xr:uid="{00000000-0004-0000-0900-000000000000}"/>
  </hyperlinks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1"/>
  <sheetViews>
    <sheetView workbookViewId="0">
      <selection activeCell="A3" sqref="A3:A10"/>
    </sheetView>
  </sheetViews>
  <sheetFormatPr defaultColWidth="8.85546875" defaultRowHeight="12.75" x14ac:dyDescent="0.2"/>
  <cols>
    <col min="1" max="1" width="22.42578125" style="14" customWidth="1"/>
    <col min="2" max="3" width="29.42578125" customWidth="1"/>
  </cols>
  <sheetData>
    <row r="1" spans="1:3" s="9" customFormat="1" ht="24.75" customHeight="1" x14ac:dyDescent="0.2">
      <c r="A1" s="65" t="s">
        <v>142</v>
      </c>
      <c r="B1" s="125" t="s">
        <v>483</v>
      </c>
      <c r="C1" s="126"/>
    </row>
    <row r="2" spans="1:3" x14ac:dyDescent="0.2">
      <c r="A2" s="15" t="s">
        <v>0</v>
      </c>
      <c r="B2" s="16" t="s">
        <v>80</v>
      </c>
      <c r="C2" s="16" t="s">
        <v>75</v>
      </c>
    </row>
    <row r="3" spans="1:3" x14ac:dyDescent="0.2">
      <c r="A3" s="84" t="s">
        <v>1</v>
      </c>
      <c r="B3" s="98" t="s">
        <v>81</v>
      </c>
      <c r="C3" s="12" t="s">
        <v>484</v>
      </c>
    </row>
    <row r="4" spans="1:3" x14ac:dyDescent="0.2">
      <c r="A4" s="84" t="s">
        <v>1</v>
      </c>
      <c r="B4" s="99" t="s">
        <v>66</v>
      </c>
      <c r="C4" s="12" t="s">
        <v>453</v>
      </c>
    </row>
    <row r="5" spans="1:3" x14ac:dyDescent="0.2">
      <c r="A5" s="84" t="s">
        <v>1</v>
      </c>
      <c r="B5" s="99" t="s">
        <v>89</v>
      </c>
      <c r="C5" s="12" t="s">
        <v>485</v>
      </c>
    </row>
    <row r="6" spans="1:3" x14ac:dyDescent="0.2">
      <c r="A6" s="97" t="s">
        <v>1</v>
      </c>
      <c r="B6" s="100" t="s">
        <v>90</v>
      </c>
      <c r="C6" s="12" t="s">
        <v>486</v>
      </c>
    </row>
    <row r="7" spans="1:3" x14ac:dyDescent="0.2">
      <c r="A7" s="84" t="s">
        <v>2</v>
      </c>
      <c r="B7" s="101" t="s">
        <v>81</v>
      </c>
      <c r="C7" s="12" t="s">
        <v>487</v>
      </c>
    </row>
    <row r="8" spans="1:3" x14ac:dyDescent="0.2">
      <c r="A8" s="84" t="s">
        <v>2</v>
      </c>
      <c r="B8" s="101" t="s">
        <v>66</v>
      </c>
      <c r="C8" s="12" t="s">
        <v>195</v>
      </c>
    </row>
    <row r="9" spans="1:3" x14ac:dyDescent="0.2">
      <c r="A9" s="84" t="s">
        <v>2</v>
      </c>
      <c r="B9" s="101" t="s">
        <v>89</v>
      </c>
      <c r="C9" s="12" t="s">
        <v>488</v>
      </c>
    </row>
    <row r="10" spans="1:3" x14ac:dyDescent="0.2">
      <c r="A10" s="84" t="s">
        <v>2</v>
      </c>
      <c r="B10" s="101" t="s">
        <v>90</v>
      </c>
      <c r="C10" s="12" t="s">
        <v>489</v>
      </c>
    </row>
    <row r="11" spans="1:3" x14ac:dyDescent="0.2">
      <c r="C11" s="24"/>
    </row>
  </sheetData>
  <autoFilter ref="A2:C2" xr:uid="{00000000-0009-0000-0000-00000A000000}"/>
  <mergeCells count="1">
    <mergeCell ref="B1:C1"/>
  </mergeCells>
  <phoneticPr fontId="0" type="noConversion"/>
  <hyperlinks>
    <hyperlink ref="A1" location="Contents!A1" display="Return to contents page" xr:uid="{00000000-0004-0000-0A00-000000000000}"/>
  </hyperlinks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2"/>
  <sheetViews>
    <sheetView workbookViewId="0">
      <selection activeCell="C2" sqref="C2:F2"/>
    </sheetView>
  </sheetViews>
  <sheetFormatPr defaultColWidth="8.85546875" defaultRowHeight="12.75" x14ac:dyDescent="0.2"/>
  <cols>
    <col min="1" max="1" width="21.85546875" style="10" customWidth="1"/>
    <col min="2" max="2" width="21.7109375" style="14" customWidth="1"/>
    <col min="3" max="6" width="23.85546875" customWidth="1"/>
  </cols>
  <sheetData>
    <row r="1" spans="1:7" s="9" customFormat="1" ht="25.5" customHeight="1" x14ac:dyDescent="0.2">
      <c r="A1" s="130" t="s">
        <v>142</v>
      </c>
      <c r="B1" s="131"/>
      <c r="C1" s="127" t="s">
        <v>529</v>
      </c>
      <c r="D1" s="128"/>
      <c r="E1" s="128"/>
      <c r="F1" s="129"/>
      <c r="G1" s="64"/>
    </row>
    <row r="2" spans="1:7" x14ac:dyDescent="0.2">
      <c r="A2" s="16" t="s">
        <v>0</v>
      </c>
      <c r="B2" s="15" t="s">
        <v>73</v>
      </c>
      <c r="C2" s="94">
        <v>2014</v>
      </c>
      <c r="D2" s="94">
        <v>2015</v>
      </c>
      <c r="E2" s="94">
        <v>2016</v>
      </c>
      <c r="F2" s="94">
        <v>2017</v>
      </c>
    </row>
    <row r="3" spans="1:7" x14ac:dyDescent="0.2">
      <c r="A3" s="81" t="s">
        <v>1</v>
      </c>
      <c r="B3" s="81" t="s">
        <v>205</v>
      </c>
      <c r="C3" s="12" t="s">
        <v>490</v>
      </c>
      <c r="D3" s="12" t="s">
        <v>491</v>
      </c>
      <c r="E3" s="12" t="s">
        <v>492</v>
      </c>
      <c r="F3" s="12" t="s">
        <v>493</v>
      </c>
    </row>
    <row r="4" spans="1:7" x14ac:dyDescent="0.2">
      <c r="A4" s="81" t="s">
        <v>1</v>
      </c>
      <c r="B4" s="81" t="s">
        <v>206</v>
      </c>
      <c r="C4" s="12" t="s">
        <v>494</v>
      </c>
      <c r="D4" s="12" t="s">
        <v>495</v>
      </c>
      <c r="E4" s="12" t="s">
        <v>496</v>
      </c>
      <c r="F4" s="12" t="s">
        <v>497</v>
      </c>
    </row>
    <row r="5" spans="1:7" x14ac:dyDescent="0.2">
      <c r="A5" s="81" t="s">
        <v>1</v>
      </c>
      <c r="B5" s="81" t="s">
        <v>74</v>
      </c>
      <c r="C5" s="12" t="s">
        <v>498</v>
      </c>
      <c r="D5" s="12" t="s">
        <v>499</v>
      </c>
      <c r="E5" s="12" t="s">
        <v>500</v>
      </c>
      <c r="F5" s="12" t="s">
        <v>501</v>
      </c>
    </row>
    <row r="6" spans="1:7" x14ac:dyDescent="0.2">
      <c r="A6" s="81" t="s">
        <v>1</v>
      </c>
      <c r="B6" s="81" t="s">
        <v>207</v>
      </c>
      <c r="C6" s="12" t="s">
        <v>502</v>
      </c>
      <c r="D6" s="12" t="s">
        <v>503</v>
      </c>
      <c r="E6" s="12" t="s">
        <v>200</v>
      </c>
      <c r="F6" s="12" t="s">
        <v>504</v>
      </c>
    </row>
    <row r="7" spans="1:7" x14ac:dyDescent="0.2">
      <c r="A7" s="81" t="s">
        <v>1</v>
      </c>
      <c r="B7" s="81" t="s">
        <v>208</v>
      </c>
      <c r="C7" s="12" t="s">
        <v>197</v>
      </c>
      <c r="D7" s="12" t="s">
        <v>198</v>
      </c>
      <c r="E7" s="12" t="s">
        <v>505</v>
      </c>
      <c r="F7" s="12" t="s">
        <v>506</v>
      </c>
    </row>
    <row r="8" spans="1:7" x14ac:dyDescent="0.2">
      <c r="A8" s="81" t="s">
        <v>1</v>
      </c>
      <c r="B8" s="81" t="s">
        <v>65</v>
      </c>
      <c r="C8" s="12" t="s">
        <v>507</v>
      </c>
      <c r="D8" s="12" t="s">
        <v>508</v>
      </c>
      <c r="E8" s="12" t="s">
        <v>509</v>
      </c>
      <c r="F8" s="12" t="s">
        <v>510</v>
      </c>
    </row>
    <row r="9" spans="1:7" x14ac:dyDescent="0.2">
      <c r="A9" s="81" t="s">
        <v>1</v>
      </c>
      <c r="B9" s="81" t="s">
        <v>76</v>
      </c>
      <c r="C9" s="12" t="s">
        <v>511</v>
      </c>
      <c r="D9" s="12" t="s">
        <v>512</v>
      </c>
      <c r="E9" s="12" t="s">
        <v>513</v>
      </c>
      <c r="F9" s="12" t="s">
        <v>514</v>
      </c>
    </row>
    <row r="10" spans="1:7" x14ac:dyDescent="0.2">
      <c r="A10" s="81" t="s">
        <v>1</v>
      </c>
      <c r="B10" s="81" t="s">
        <v>66</v>
      </c>
      <c r="C10" s="12" t="s">
        <v>461</v>
      </c>
      <c r="D10" s="12" t="s">
        <v>515</v>
      </c>
      <c r="E10" s="12" t="s">
        <v>516</v>
      </c>
      <c r="F10" s="12" t="s">
        <v>84</v>
      </c>
    </row>
    <row r="11" spans="1:7" x14ac:dyDescent="0.2">
      <c r="A11" s="77" t="s">
        <v>1</v>
      </c>
      <c r="B11" s="77" t="s">
        <v>56</v>
      </c>
      <c r="C11" s="83">
        <v>2770</v>
      </c>
      <c r="D11" s="83">
        <v>2751</v>
      </c>
      <c r="E11" s="83">
        <v>2900</v>
      </c>
      <c r="F11" s="83">
        <v>3056</v>
      </c>
    </row>
    <row r="12" spans="1:7" x14ac:dyDescent="0.2">
      <c r="A12" s="81" t="s">
        <v>2</v>
      </c>
      <c r="B12" s="81" t="s">
        <v>205</v>
      </c>
      <c r="C12" s="12" t="s">
        <v>204</v>
      </c>
      <c r="D12" s="12" t="s">
        <v>203</v>
      </c>
      <c r="E12" s="12" t="s">
        <v>517</v>
      </c>
      <c r="F12" s="12" t="s">
        <v>518</v>
      </c>
    </row>
    <row r="13" spans="1:7" x14ac:dyDescent="0.2">
      <c r="A13" s="81" t="s">
        <v>2</v>
      </c>
      <c r="B13" s="81" t="s">
        <v>206</v>
      </c>
      <c r="C13" s="12" t="s">
        <v>519</v>
      </c>
      <c r="D13" s="12" t="s">
        <v>201</v>
      </c>
      <c r="E13" s="12" t="s">
        <v>520</v>
      </c>
      <c r="F13" s="12" t="s">
        <v>521</v>
      </c>
    </row>
    <row r="14" spans="1:7" x14ac:dyDescent="0.2">
      <c r="A14" s="81" t="s">
        <v>2</v>
      </c>
      <c r="B14" s="81" t="s">
        <v>74</v>
      </c>
      <c r="C14" s="12" t="s">
        <v>93</v>
      </c>
      <c r="D14" s="12" t="s">
        <v>93</v>
      </c>
      <c r="E14" s="12" t="s">
        <v>522</v>
      </c>
      <c r="F14" s="12" t="s">
        <v>523</v>
      </c>
    </row>
    <row r="15" spans="1:7" x14ac:dyDescent="0.2">
      <c r="A15" s="81" t="s">
        <v>2</v>
      </c>
      <c r="B15" s="81" t="s">
        <v>207</v>
      </c>
      <c r="C15" s="12" t="s">
        <v>91</v>
      </c>
      <c r="D15" s="12" t="s">
        <v>524</v>
      </c>
      <c r="E15" s="12" t="s">
        <v>202</v>
      </c>
      <c r="F15" s="12" t="s">
        <v>468</v>
      </c>
    </row>
    <row r="16" spans="1:7" x14ac:dyDescent="0.2">
      <c r="A16" s="81" t="s">
        <v>2</v>
      </c>
      <c r="B16" s="81" t="s">
        <v>208</v>
      </c>
      <c r="C16" s="12" t="s">
        <v>92</v>
      </c>
      <c r="D16" s="12" t="s">
        <v>94</v>
      </c>
      <c r="E16" s="12" t="s">
        <v>525</v>
      </c>
      <c r="F16" s="12" t="s">
        <v>526</v>
      </c>
    </row>
    <row r="17" spans="1:6" x14ac:dyDescent="0.2">
      <c r="A17" s="81" t="s">
        <v>2</v>
      </c>
      <c r="B17" s="81" t="s">
        <v>65</v>
      </c>
      <c r="C17" s="12" t="s">
        <v>209</v>
      </c>
      <c r="D17" s="12" t="s">
        <v>210</v>
      </c>
      <c r="E17" s="12" t="s">
        <v>384</v>
      </c>
      <c r="F17" s="12" t="s">
        <v>527</v>
      </c>
    </row>
    <row r="18" spans="1:6" x14ac:dyDescent="0.2">
      <c r="A18" s="81" t="s">
        <v>2</v>
      </c>
      <c r="B18" s="81" t="s">
        <v>76</v>
      </c>
      <c r="C18" s="12" t="s">
        <v>528</v>
      </c>
      <c r="D18" s="12" t="s">
        <v>92</v>
      </c>
      <c r="E18" s="12" t="s">
        <v>71</v>
      </c>
      <c r="F18" s="12" t="s">
        <v>71</v>
      </c>
    </row>
    <row r="19" spans="1:6" x14ac:dyDescent="0.2">
      <c r="A19" s="81" t="s">
        <v>2</v>
      </c>
      <c r="B19" s="81" t="s">
        <v>66</v>
      </c>
      <c r="C19" s="12" t="s">
        <v>191</v>
      </c>
      <c r="D19" s="12" t="s">
        <v>72</v>
      </c>
      <c r="E19" s="12" t="s">
        <v>526</v>
      </c>
      <c r="F19" s="12" t="s">
        <v>526</v>
      </c>
    </row>
    <row r="20" spans="1:6" x14ac:dyDescent="0.2">
      <c r="A20" s="77" t="s">
        <v>2</v>
      </c>
      <c r="B20" s="77" t="s">
        <v>56</v>
      </c>
      <c r="C20" s="83">
        <v>557</v>
      </c>
      <c r="D20" s="83">
        <v>562</v>
      </c>
      <c r="E20" s="83">
        <v>572</v>
      </c>
      <c r="F20" s="83">
        <v>615</v>
      </c>
    </row>
    <row r="21" spans="1:6" x14ac:dyDescent="0.2">
      <c r="A21" s="48"/>
      <c r="B21" s="49"/>
      <c r="C21" s="12"/>
      <c r="D21" s="12"/>
      <c r="E21" s="12"/>
      <c r="F21" s="12"/>
    </row>
    <row r="22" spans="1:6" x14ac:dyDescent="0.2">
      <c r="A22" s="48"/>
      <c r="B22" s="50"/>
      <c r="C22" s="73"/>
      <c r="D22" s="73"/>
      <c r="E22" s="73"/>
      <c r="F22" s="73"/>
    </row>
  </sheetData>
  <autoFilter ref="A2:F2" xr:uid="{00000000-0009-0000-0000-00000B000000}"/>
  <mergeCells count="2">
    <mergeCell ref="C1:F1"/>
    <mergeCell ref="A1:B1"/>
  </mergeCells>
  <phoneticPr fontId="0" type="noConversion"/>
  <hyperlinks>
    <hyperlink ref="A1" location="Contents!A1" display="Return to contents page" xr:uid="{00000000-0004-0000-0B00-000000000000}"/>
  </hyperlinks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26"/>
  <sheetViews>
    <sheetView tabSelected="1" workbookViewId="0">
      <selection activeCell="B2" sqref="B2"/>
    </sheetView>
  </sheetViews>
  <sheetFormatPr defaultColWidth="8.85546875" defaultRowHeight="12.75" x14ac:dyDescent="0.2"/>
  <cols>
    <col min="1" max="1" width="50" style="13" customWidth="1"/>
    <col min="2" max="3" width="20.85546875" customWidth="1"/>
  </cols>
  <sheetData>
    <row r="1" spans="1:4" s="9" customFormat="1" ht="33" customHeight="1" x14ac:dyDescent="0.2">
      <c r="A1" s="62" t="s">
        <v>142</v>
      </c>
      <c r="B1" s="123" t="s">
        <v>530</v>
      </c>
      <c r="C1" s="123"/>
      <c r="D1" s="63"/>
    </row>
    <row r="2" spans="1:4" x14ac:dyDescent="0.2">
      <c r="A2" s="19" t="s">
        <v>73</v>
      </c>
      <c r="B2" s="26" t="s">
        <v>1</v>
      </c>
      <c r="C2" s="16" t="s">
        <v>2</v>
      </c>
    </row>
    <row r="3" spans="1:4" x14ac:dyDescent="0.2">
      <c r="A3" s="81" t="s">
        <v>95</v>
      </c>
      <c r="B3" s="95">
        <v>12</v>
      </c>
      <c r="C3" s="95">
        <v>7</v>
      </c>
    </row>
    <row r="4" spans="1:4" x14ac:dyDescent="0.2">
      <c r="A4" s="81" t="s">
        <v>96</v>
      </c>
      <c r="B4" s="95">
        <v>2</v>
      </c>
      <c r="C4" s="95">
        <v>0</v>
      </c>
    </row>
    <row r="5" spans="1:4" x14ac:dyDescent="0.2">
      <c r="A5" s="81" t="s">
        <v>97</v>
      </c>
      <c r="B5" s="95">
        <v>18</v>
      </c>
      <c r="C5" s="95">
        <v>2</v>
      </c>
    </row>
    <row r="6" spans="1:4" x14ac:dyDescent="0.2">
      <c r="A6" s="81" t="s">
        <v>98</v>
      </c>
      <c r="B6" s="95">
        <v>19</v>
      </c>
      <c r="C6" s="95">
        <v>9</v>
      </c>
    </row>
    <row r="7" spans="1:4" x14ac:dyDescent="0.2">
      <c r="A7" s="81" t="s">
        <v>99</v>
      </c>
      <c r="B7" s="95">
        <v>24</v>
      </c>
      <c r="C7" s="95">
        <v>3</v>
      </c>
    </row>
    <row r="8" spans="1:4" x14ac:dyDescent="0.2">
      <c r="A8" s="81" t="s">
        <v>100</v>
      </c>
      <c r="B8" s="95">
        <v>37</v>
      </c>
      <c r="C8" s="95">
        <v>8</v>
      </c>
    </row>
    <row r="9" spans="1:4" x14ac:dyDescent="0.2">
      <c r="A9" s="81" t="s">
        <v>101</v>
      </c>
      <c r="B9" s="95">
        <v>5</v>
      </c>
      <c r="C9" s="95">
        <v>2</v>
      </c>
    </row>
    <row r="10" spans="1:4" x14ac:dyDescent="0.2">
      <c r="A10" s="81" t="s">
        <v>102</v>
      </c>
      <c r="B10" s="95">
        <v>15</v>
      </c>
      <c r="C10" s="95">
        <v>3</v>
      </c>
    </row>
    <row r="11" spans="1:4" x14ac:dyDescent="0.2">
      <c r="A11" s="81" t="s">
        <v>103</v>
      </c>
      <c r="B11" s="95">
        <v>3</v>
      </c>
      <c r="C11" s="95">
        <v>0</v>
      </c>
    </row>
    <row r="12" spans="1:4" x14ac:dyDescent="0.2">
      <c r="A12" s="81" t="s">
        <v>104</v>
      </c>
      <c r="B12" s="95">
        <v>37</v>
      </c>
      <c r="C12" s="95">
        <v>8</v>
      </c>
    </row>
    <row r="13" spans="1:4" x14ac:dyDescent="0.2">
      <c r="A13" s="81" t="s">
        <v>105</v>
      </c>
      <c r="B13" s="95">
        <v>158</v>
      </c>
      <c r="C13" s="95">
        <v>25</v>
      </c>
    </row>
    <row r="14" spans="1:4" x14ac:dyDescent="0.2">
      <c r="A14" s="81" t="s">
        <v>106</v>
      </c>
      <c r="B14" s="95">
        <v>5</v>
      </c>
      <c r="C14" s="95">
        <v>5</v>
      </c>
    </row>
    <row r="15" spans="1:4" x14ac:dyDescent="0.2">
      <c r="A15" s="81" t="s">
        <v>107</v>
      </c>
      <c r="B15" s="95">
        <v>5</v>
      </c>
      <c r="C15" s="95">
        <v>0</v>
      </c>
    </row>
    <row r="16" spans="1:4" x14ac:dyDescent="0.2">
      <c r="A16" s="81" t="s">
        <v>108</v>
      </c>
      <c r="B16" s="95">
        <v>2</v>
      </c>
      <c r="C16" s="95">
        <v>2</v>
      </c>
    </row>
    <row r="17" spans="1:3" x14ac:dyDescent="0.2">
      <c r="A17" s="81" t="s">
        <v>109</v>
      </c>
      <c r="B17" s="95">
        <v>7</v>
      </c>
      <c r="C17" s="95">
        <v>5</v>
      </c>
    </row>
    <row r="18" spans="1:3" x14ac:dyDescent="0.2">
      <c r="A18" s="81" t="s">
        <v>110</v>
      </c>
      <c r="B18" s="95">
        <v>5</v>
      </c>
      <c r="C18" s="95">
        <v>4</v>
      </c>
    </row>
    <row r="19" spans="1:3" x14ac:dyDescent="0.2">
      <c r="A19" s="81" t="s">
        <v>111</v>
      </c>
      <c r="B19" s="95">
        <v>43</v>
      </c>
      <c r="C19" s="95">
        <v>18</v>
      </c>
    </row>
    <row r="20" spans="1:3" x14ac:dyDescent="0.2">
      <c r="A20" s="81" t="s">
        <v>112</v>
      </c>
      <c r="B20" s="95">
        <v>65</v>
      </c>
      <c r="C20" s="95">
        <v>12</v>
      </c>
    </row>
    <row r="21" spans="1:3" x14ac:dyDescent="0.2">
      <c r="A21" s="81" t="s">
        <v>113</v>
      </c>
      <c r="B21" s="95">
        <v>6</v>
      </c>
      <c r="C21" s="95">
        <v>1</v>
      </c>
    </row>
    <row r="22" spans="1:3" x14ac:dyDescent="0.2">
      <c r="A22" s="81" t="s">
        <v>114</v>
      </c>
      <c r="B22" s="95">
        <v>30</v>
      </c>
      <c r="C22" s="95">
        <v>7</v>
      </c>
    </row>
    <row r="23" spans="1:3" x14ac:dyDescent="0.2">
      <c r="A23" s="81" t="s">
        <v>115</v>
      </c>
      <c r="B23" s="95">
        <v>14</v>
      </c>
      <c r="C23" s="95">
        <v>4</v>
      </c>
    </row>
    <row r="24" spans="1:3" x14ac:dyDescent="0.2">
      <c r="A24" s="81" t="s">
        <v>116</v>
      </c>
      <c r="B24" s="95">
        <v>11</v>
      </c>
      <c r="C24" s="95">
        <v>4</v>
      </c>
    </row>
    <row r="25" spans="1:3" x14ac:dyDescent="0.2">
      <c r="A25" s="81" t="s">
        <v>56</v>
      </c>
      <c r="B25" s="95">
        <v>523</v>
      </c>
      <c r="C25" s="95">
        <v>129</v>
      </c>
    </row>
    <row r="26" spans="1:3" x14ac:dyDescent="0.2">
      <c r="B26" s="96"/>
      <c r="C26" s="96"/>
    </row>
  </sheetData>
  <autoFilter ref="A2:C2" xr:uid="{00000000-0009-0000-0000-00000C000000}"/>
  <mergeCells count="1">
    <mergeCell ref="B1:C1"/>
  </mergeCells>
  <phoneticPr fontId="0" type="noConversion"/>
  <hyperlinks>
    <hyperlink ref="A1" location="Contents!A1" display="Return to contents page" xr:uid="{00000000-0004-0000-0C00-000000000000}"/>
  </hyperlinks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34"/>
  <sheetViews>
    <sheetView workbookViewId="0">
      <selection activeCell="B1" sqref="B1:C1"/>
    </sheetView>
  </sheetViews>
  <sheetFormatPr defaultColWidth="8.85546875" defaultRowHeight="12.75" x14ac:dyDescent="0.2"/>
  <cols>
    <col min="1" max="1" width="51.42578125" style="13" customWidth="1"/>
    <col min="2" max="3" width="18.42578125" customWidth="1"/>
  </cols>
  <sheetData>
    <row r="1" spans="1:4" s="9" customFormat="1" ht="30" customHeight="1" x14ac:dyDescent="0.2">
      <c r="A1" s="60" t="s">
        <v>142</v>
      </c>
      <c r="B1" s="123" t="s">
        <v>531</v>
      </c>
      <c r="C1" s="123"/>
      <c r="D1" s="61"/>
    </row>
    <row r="2" spans="1:4" x14ac:dyDescent="0.2">
      <c r="A2" s="21" t="s">
        <v>73</v>
      </c>
      <c r="B2" s="20" t="s">
        <v>1</v>
      </c>
      <c r="C2" s="20" t="s">
        <v>2</v>
      </c>
    </row>
    <row r="3" spans="1:4" x14ac:dyDescent="0.2">
      <c r="A3" s="81" t="s">
        <v>211</v>
      </c>
      <c r="B3" s="72">
        <v>20</v>
      </c>
      <c r="C3" s="72">
        <v>1</v>
      </c>
    </row>
    <row r="4" spans="1:4" x14ac:dyDescent="0.2">
      <c r="A4" s="81" t="s">
        <v>532</v>
      </c>
      <c r="B4" s="72">
        <v>1</v>
      </c>
      <c r="C4" s="72">
        <v>0</v>
      </c>
    </row>
    <row r="5" spans="1:4" x14ac:dyDescent="0.2">
      <c r="A5" s="81" t="s">
        <v>117</v>
      </c>
      <c r="B5" s="72">
        <v>9</v>
      </c>
      <c r="C5" s="72">
        <v>0</v>
      </c>
    </row>
    <row r="6" spans="1:4" x14ac:dyDescent="0.2">
      <c r="A6" s="81" t="s">
        <v>533</v>
      </c>
      <c r="B6" s="72">
        <v>1</v>
      </c>
      <c r="C6" s="72">
        <v>0</v>
      </c>
    </row>
    <row r="7" spans="1:4" x14ac:dyDescent="0.2">
      <c r="A7" s="81" t="s">
        <v>118</v>
      </c>
      <c r="B7" s="72">
        <v>3</v>
      </c>
      <c r="C7" s="72">
        <v>2</v>
      </c>
    </row>
    <row r="8" spans="1:4" x14ac:dyDescent="0.2">
      <c r="A8" s="81" t="s">
        <v>119</v>
      </c>
      <c r="B8" s="72">
        <v>33</v>
      </c>
      <c r="C8" s="72">
        <v>5</v>
      </c>
    </row>
    <row r="9" spans="1:4" x14ac:dyDescent="0.2">
      <c r="A9" s="81" t="s">
        <v>120</v>
      </c>
      <c r="B9" s="72">
        <v>5</v>
      </c>
      <c r="C9" s="72">
        <v>1</v>
      </c>
    </row>
    <row r="10" spans="1:4" x14ac:dyDescent="0.2">
      <c r="A10" s="81" t="s">
        <v>121</v>
      </c>
      <c r="B10" s="72">
        <v>28</v>
      </c>
      <c r="C10" s="72">
        <v>3</v>
      </c>
    </row>
    <row r="11" spans="1:4" x14ac:dyDescent="0.2">
      <c r="A11" s="81" t="s">
        <v>122</v>
      </c>
      <c r="B11" s="72">
        <v>6</v>
      </c>
      <c r="C11" s="72">
        <v>0</v>
      </c>
    </row>
    <row r="12" spans="1:4" x14ac:dyDescent="0.2">
      <c r="A12" s="81" t="s">
        <v>123</v>
      </c>
      <c r="B12" s="72">
        <v>2</v>
      </c>
      <c r="C12" s="72">
        <v>2</v>
      </c>
    </row>
    <row r="13" spans="1:4" x14ac:dyDescent="0.2">
      <c r="A13" s="81" t="s">
        <v>124</v>
      </c>
      <c r="B13" s="72">
        <v>8</v>
      </c>
      <c r="C13" s="72">
        <v>0</v>
      </c>
    </row>
    <row r="14" spans="1:4" x14ac:dyDescent="0.2">
      <c r="A14" s="81" t="s">
        <v>534</v>
      </c>
      <c r="B14" s="72">
        <v>3</v>
      </c>
      <c r="C14" s="72">
        <v>0</v>
      </c>
    </row>
    <row r="15" spans="1:4" x14ac:dyDescent="0.2">
      <c r="A15" s="81" t="s">
        <v>212</v>
      </c>
      <c r="B15" s="72">
        <v>1</v>
      </c>
      <c r="C15" s="72">
        <v>0</v>
      </c>
    </row>
    <row r="16" spans="1:4" x14ac:dyDescent="0.2">
      <c r="A16" s="81" t="s">
        <v>125</v>
      </c>
      <c r="B16" s="72">
        <v>8</v>
      </c>
      <c r="C16" s="72">
        <v>0</v>
      </c>
    </row>
    <row r="17" spans="1:3" x14ac:dyDescent="0.2">
      <c r="A17" s="81" t="s">
        <v>126</v>
      </c>
      <c r="B17" s="72">
        <v>28</v>
      </c>
      <c r="C17" s="72">
        <v>3</v>
      </c>
    </row>
    <row r="18" spans="1:3" x14ac:dyDescent="0.2">
      <c r="A18" s="81" t="s">
        <v>127</v>
      </c>
      <c r="B18" s="72">
        <v>1</v>
      </c>
      <c r="C18" s="72">
        <v>0</v>
      </c>
    </row>
    <row r="19" spans="1:3" x14ac:dyDescent="0.2">
      <c r="A19" s="81" t="s">
        <v>128</v>
      </c>
      <c r="B19" s="72">
        <v>24</v>
      </c>
      <c r="C19" s="72">
        <v>5</v>
      </c>
    </row>
    <row r="20" spans="1:3" x14ac:dyDescent="0.2">
      <c r="A20" s="81" t="s">
        <v>213</v>
      </c>
      <c r="B20" s="72">
        <v>6</v>
      </c>
      <c r="C20" s="72">
        <v>0</v>
      </c>
    </row>
    <row r="21" spans="1:3" x14ac:dyDescent="0.2">
      <c r="A21" s="81" t="s">
        <v>129</v>
      </c>
      <c r="B21" s="72">
        <v>3</v>
      </c>
      <c r="C21" s="72">
        <v>1</v>
      </c>
    </row>
    <row r="22" spans="1:3" x14ac:dyDescent="0.2">
      <c r="A22" s="81" t="s">
        <v>130</v>
      </c>
      <c r="B22" s="72">
        <v>5</v>
      </c>
      <c r="C22" s="72">
        <v>2</v>
      </c>
    </row>
    <row r="23" spans="1:3" x14ac:dyDescent="0.2">
      <c r="A23" s="81" t="s">
        <v>131</v>
      </c>
      <c r="B23" s="72">
        <v>1</v>
      </c>
      <c r="C23" s="72">
        <v>0</v>
      </c>
    </row>
    <row r="24" spans="1:3" x14ac:dyDescent="0.2">
      <c r="A24" s="81" t="s">
        <v>132</v>
      </c>
      <c r="B24" s="72">
        <v>15</v>
      </c>
      <c r="C24" s="72">
        <v>2</v>
      </c>
    </row>
    <row r="25" spans="1:3" x14ac:dyDescent="0.2">
      <c r="A25" s="81" t="s">
        <v>133</v>
      </c>
      <c r="B25" s="72">
        <v>9</v>
      </c>
      <c r="C25" s="72">
        <v>3</v>
      </c>
    </row>
    <row r="26" spans="1:3" x14ac:dyDescent="0.2">
      <c r="A26" s="81" t="s">
        <v>134</v>
      </c>
      <c r="B26" s="72">
        <v>9</v>
      </c>
      <c r="C26" s="72">
        <v>2</v>
      </c>
    </row>
    <row r="27" spans="1:3" x14ac:dyDescent="0.2">
      <c r="A27" s="81" t="s">
        <v>135</v>
      </c>
      <c r="B27" s="72">
        <v>5</v>
      </c>
      <c r="C27" s="72">
        <v>1</v>
      </c>
    </row>
    <row r="28" spans="1:3" x14ac:dyDescent="0.2">
      <c r="A28" s="81" t="s">
        <v>136</v>
      </c>
      <c r="B28" s="72">
        <v>7</v>
      </c>
      <c r="C28" s="72">
        <v>0</v>
      </c>
    </row>
    <row r="29" spans="1:3" x14ac:dyDescent="0.2">
      <c r="A29" s="81" t="s">
        <v>137</v>
      </c>
      <c r="B29" s="72">
        <v>14</v>
      </c>
      <c r="C29" s="72">
        <v>0</v>
      </c>
    </row>
    <row r="30" spans="1:3" x14ac:dyDescent="0.2">
      <c r="A30" s="81" t="s">
        <v>535</v>
      </c>
      <c r="B30" s="72">
        <v>11</v>
      </c>
      <c r="C30" s="72">
        <v>2</v>
      </c>
    </row>
    <row r="31" spans="1:3" x14ac:dyDescent="0.2">
      <c r="A31" s="81" t="s">
        <v>138</v>
      </c>
      <c r="B31" s="72">
        <v>34</v>
      </c>
      <c r="C31" s="72">
        <v>6</v>
      </c>
    </row>
    <row r="32" spans="1:3" x14ac:dyDescent="0.2">
      <c r="A32" s="81" t="s">
        <v>139</v>
      </c>
      <c r="B32" s="72">
        <v>38</v>
      </c>
      <c r="C32" s="72">
        <v>2</v>
      </c>
    </row>
    <row r="33" spans="1:3" x14ac:dyDescent="0.2">
      <c r="A33" s="81" t="s">
        <v>140</v>
      </c>
      <c r="B33" s="72">
        <v>3</v>
      </c>
      <c r="C33" s="72">
        <v>1</v>
      </c>
    </row>
    <row r="34" spans="1:3" x14ac:dyDescent="0.2">
      <c r="A34" s="81" t="s">
        <v>141</v>
      </c>
      <c r="B34" s="72">
        <v>72</v>
      </c>
      <c r="C34" s="72">
        <v>15</v>
      </c>
    </row>
  </sheetData>
  <autoFilter ref="A2:C2" xr:uid="{00000000-0009-0000-0000-00000D000000}"/>
  <mergeCells count="1">
    <mergeCell ref="B1:C1"/>
  </mergeCells>
  <phoneticPr fontId="0" type="noConversion"/>
  <hyperlinks>
    <hyperlink ref="A1" location="Contents!A1" display="Return to contents page" xr:uid="{00000000-0004-0000-0D00-000000000000}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workbookViewId="0">
      <selection activeCell="L14" sqref="L14"/>
    </sheetView>
  </sheetViews>
  <sheetFormatPr defaultColWidth="9.140625" defaultRowHeight="12.75" x14ac:dyDescent="0.2"/>
  <cols>
    <col min="1" max="1" width="11.42578125" style="38" bestFit="1" customWidth="1"/>
    <col min="2" max="2" width="23.85546875" style="39" bestFit="1" customWidth="1"/>
    <col min="3" max="7" width="10.7109375" style="38" bestFit="1" customWidth="1"/>
    <col min="8" max="16384" width="9.140625" style="38"/>
  </cols>
  <sheetData>
    <row r="1" spans="1:8" s="9" customFormat="1" ht="27" customHeight="1" x14ac:dyDescent="0.2">
      <c r="A1" s="110" t="s">
        <v>142</v>
      </c>
      <c r="B1" s="111"/>
      <c r="C1" s="108" t="s">
        <v>256</v>
      </c>
      <c r="D1" s="108"/>
      <c r="E1" s="108"/>
      <c r="F1" s="108"/>
      <c r="G1" s="109"/>
      <c r="H1" s="61"/>
    </row>
    <row r="2" spans="1:8" s="9" customFormat="1" x14ac:dyDescent="0.2">
      <c r="A2" s="41" t="s">
        <v>0</v>
      </c>
      <c r="B2" s="42" t="s">
        <v>3</v>
      </c>
      <c r="C2" s="87">
        <v>2013</v>
      </c>
      <c r="D2" s="87">
        <v>2014</v>
      </c>
      <c r="E2" s="87">
        <v>2015</v>
      </c>
      <c r="F2" s="87">
        <v>2016</v>
      </c>
      <c r="G2" s="87">
        <v>2017</v>
      </c>
    </row>
    <row r="3" spans="1:8" x14ac:dyDescent="0.2">
      <c r="A3" s="86" t="s">
        <v>1</v>
      </c>
      <c r="B3" s="78" t="s">
        <v>4</v>
      </c>
      <c r="C3" s="76" t="s">
        <v>215</v>
      </c>
      <c r="D3" s="76" t="s">
        <v>216</v>
      </c>
      <c r="E3" s="76" t="s">
        <v>217</v>
      </c>
      <c r="F3" s="76" t="s">
        <v>218</v>
      </c>
      <c r="G3" s="76" t="s">
        <v>219</v>
      </c>
    </row>
    <row r="4" spans="1:8" x14ac:dyDescent="0.2">
      <c r="A4" s="86" t="s">
        <v>1</v>
      </c>
      <c r="B4" s="78" t="s">
        <v>5</v>
      </c>
      <c r="C4" s="12" t="s">
        <v>12</v>
      </c>
      <c r="D4" s="12" t="s">
        <v>14</v>
      </c>
      <c r="E4" s="12" t="s">
        <v>16</v>
      </c>
      <c r="F4" s="12" t="s">
        <v>169</v>
      </c>
      <c r="G4" s="12" t="s">
        <v>220</v>
      </c>
    </row>
    <row r="5" spans="1:8" x14ac:dyDescent="0.2">
      <c r="A5" s="27" t="s">
        <v>1</v>
      </c>
      <c r="B5" s="43" t="s">
        <v>6</v>
      </c>
      <c r="C5" s="73">
        <v>253</v>
      </c>
      <c r="D5" s="73">
        <v>267</v>
      </c>
      <c r="E5" s="73">
        <v>242</v>
      </c>
      <c r="F5" s="73">
        <v>264</v>
      </c>
      <c r="G5" s="73">
        <v>271</v>
      </c>
    </row>
    <row r="6" spans="1:8" x14ac:dyDescent="0.2">
      <c r="A6" s="27" t="s">
        <v>1</v>
      </c>
      <c r="B6" s="43" t="s">
        <v>7</v>
      </c>
      <c r="C6" s="73">
        <v>94</v>
      </c>
      <c r="D6" s="73">
        <v>108</v>
      </c>
      <c r="E6" s="73">
        <v>107</v>
      </c>
      <c r="F6" s="73">
        <v>159</v>
      </c>
      <c r="G6" s="73">
        <v>158</v>
      </c>
    </row>
    <row r="7" spans="1:8" x14ac:dyDescent="0.2">
      <c r="A7" s="86" t="s">
        <v>1</v>
      </c>
      <c r="B7" s="78" t="s">
        <v>8</v>
      </c>
      <c r="C7" s="83">
        <v>1809</v>
      </c>
      <c r="D7" s="83">
        <v>1845</v>
      </c>
      <c r="E7" s="83">
        <v>1941</v>
      </c>
      <c r="F7" s="83">
        <v>2062</v>
      </c>
      <c r="G7" s="83">
        <v>2077</v>
      </c>
    </row>
    <row r="8" spans="1:8" x14ac:dyDescent="0.2">
      <c r="A8" s="27" t="s">
        <v>1</v>
      </c>
      <c r="B8" s="43" t="s">
        <v>9</v>
      </c>
      <c r="C8" s="73">
        <v>1570</v>
      </c>
      <c r="D8" s="73">
        <v>1622</v>
      </c>
      <c r="E8" s="73">
        <v>1700</v>
      </c>
      <c r="F8" s="73">
        <v>1812</v>
      </c>
      <c r="G8" s="73">
        <v>1858</v>
      </c>
    </row>
    <row r="9" spans="1:8" x14ac:dyDescent="0.2">
      <c r="A9" s="27" t="s">
        <v>1</v>
      </c>
      <c r="B9" s="43" t="s">
        <v>10</v>
      </c>
      <c r="C9" s="73">
        <v>239</v>
      </c>
      <c r="D9" s="73">
        <v>223</v>
      </c>
      <c r="E9" s="73">
        <v>241</v>
      </c>
      <c r="F9" s="73">
        <v>250</v>
      </c>
      <c r="G9" s="73">
        <v>219</v>
      </c>
    </row>
    <row r="10" spans="1:8" x14ac:dyDescent="0.2">
      <c r="A10" s="86" t="s">
        <v>1</v>
      </c>
      <c r="B10" s="78" t="s">
        <v>11</v>
      </c>
      <c r="C10" s="76" t="s">
        <v>221</v>
      </c>
      <c r="D10" s="76" t="s">
        <v>222</v>
      </c>
      <c r="E10" s="76" t="s">
        <v>223</v>
      </c>
      <c r="F10" s="76" t="s">
        <v>224</v>
      </c>
      <c r="G10" s="76" t="s">
        <v>225</v>
      </c>
    </row>
    <row r="11" spans="1:8" x14ac:dyDescent="0.2">
      <c r="A11" s="27" t="s">
        <v>1</v>
      </c>
      <c r="B11" s="43" t="s">
        <v>9</v>
      </c>
      <c r="C11" s="12" t="s">
        <v>226</v>
      </c>
      <c r="D11" s="12" t="s">
        <v>227</v>
      </c>
      <c r="E11" s="12" t="s">
        <v>228</v>
      </c>
      <c r="F11" s="12" t="s">
        <v>229</v>
      </c>
      <c r="G11" s="12" t="s">
        <v>230</v>
      </c>
    </row>
    <row r="12" spans="1:8" x14ac:dyDescent="0.2">
      <c r="A12" s="36" t="s">
        <v>1</v>
      </c>
      <c r="B12" s="44" t="s">
        <v>10</v>
      </c>
      <c r="C12" s="12" t="s">
        <v>231</v>
      </c>
      <c r="D12" s="12" t="s">
        <v>232</v>
      </c>
      <c r="E12" s="12" t="s">
        <v>233</v>
      </c>
      <c r="F12" s="12" t="s">
        <v>234</v>
      </c>
      <c r="G12" s="12" t="s">
        <v>235</v>
      </c>
    </row>
    <row r="13" spans="1:8" x14ac:dyDescent="0.2">
      <c r="A13" s="86" t="s">
        <v>2</v>
      </c>
      <c r="B13" s="78" t="s">
        <v>4</v>
      </c>
      <c r="C13" s="76" t="s">
        <v>236</v>
      </c>
      <c r="D13" s="76" t="s">
        <v>237</v>
      </c>
      <c r="E13" s="76" t="s">
        <v>238</v>
      </c>
      <c r="F13" s="76" t="s">
        <v>239</v>
      </c>
      <c r="G13" s="76" t="s">
        <v>240</v>
      </c>
    </row>
    <row r="14" spans="1:8" x14ac:dyDescent="0.2">
      <c r="A14" s="85" t="s">
        <v>2</v>
      </c>
      <c r="B14" s="78" t="s">
        <v>5</v>
      </c>
      <c r="C14" s="76" t="s">
        <v>13</v>
      </c>
      <c r="D14" s="76" t="s">
        <v>15</v>
      </c>
      <c r="E14" s="76" t="s">
        <v>17</v>
      </c>
      <c r="F14" s="76" t="s">
        <v>170</v>
      </c>
      <c r="G14" s="76" t="s">
        <v>241</v>
      </c>
    </row>
    <row r="15" spans="1:8" x14ac:dyDescent="0.2">
      <c r="A15" s="34" t="s">
        <v>2</v>
      </c>
      <c r="B15" s="43" t="s">
        <v>6</v>
      </c>
      <c r="C15" s="73">
        <v>59</v>
      </c>
      <c r="D15" s="73">
        <v>72</v>
      </c>
      <c r="E15" s="73">
        <v>74</v>
      </c>
      <c r="F15" s="73">
        <v>82</v>
      </c>
      <c r="G15" s="73">
        <v>69</v>
      </c>
    </row>
    <row r="16" spans="1:8" x14ac:dyDescent="0.2">
      <c r="A16" s="34" t="s">
        <v>2</v>
      </c>
      <c r="B16" s="43" t="s">
        <v>7</v>
      </c>
      <c r="C16" s="73">
        <v>5</v>
      </c>
      <c r="D16" s="73">
        <v>12</v>
      </c>
      <c r="E16" s="73">
        <v>14</v>
      </c>
      <c r="F16" s="73">
        <v>17</v>
      </c>
      <c r="G16" s="73">
        <v>13</v>
      </c>
    </row>
    <row r="17" spans="1:7" x14ac:dyDescent="0.2">
      <c r="A17" s="85" t="s">
        <v>2</v>
      </c>
      <c r="B17" s="78" t="s">
        <v>8</v>
      </c>
      <c r="C17" s="83">
        <v>382</v>
      </c>
      <c r="D17" s="83">
        <v>413</v>
      </c>
      <c r="E17" s="83">
        <v>448</v>
      </c>
      <c r="F17" s="83">
        <v>445</v>
      </c>
      <c r="G17" s="83">
        <v>469</v>
      </c>
    </row>
    <row r="18" spans="1:7" x14ac:dyDescent="0.2">
      <c r="A18" s="34" t="s">
        <v>2</v>
      </c>
      <c r="B18" s="43" t="s">
        <v>9</v>
      </c>
      <c r="C18" s="73">
        <v>349</v>
      </c>
      <c r="D18" s="73">
        <v>369</v>
      </c>
      <c r="E18" s="73">
        <v>406</v>
      </c>
      <c r="F18" s="73">
        <v>392</v>
      </c>
      <c r="G18" s="73">
        <v>419</v>
      </c>
    </row>
    <row r="19" spans="1:7" x14ac:dyDescent="0.2">
      <c r="A19" s="34" t="s">
        <v>2</v>
      </c>
      <c r="B19" s="43" t="s">
        <v>10</v>
      </c>
      <c r="C19" s="73">
        <v>33</v>
      </c>
      <c r="D19" s="73">
        <v>44</v>
      </c>
      <c r="E19" s="73">
        <v>42</v>
      </c>
      <c r="F19" s="73">
        <v>53</v>
      </c>
      <c r="G19" s="73">
        <v>50</v>
      </c>
    </row>
    <row r="20" spans="1:7" x14ac:dyDescent="0.2">
      <c r="A20" s="85" t="s">
        <v>2</v>
      </c>
      <c r="B20" s="78" t="s">
        <v>11</v>
      </c>
      <c r="C20" s="76" t="s">
        <v>242</v>
      </c>
      <c r="D20" s="76" t="s">
        <v>243</v>
      </c>
      <c r="E20" s="76" t="s">
        <v>244</v>
      </c>
      <c r="F20" s="76" t="s">
        <v>245</v>
      </c>
      <c r="G20" s="76" t="s">
        <v>246</v>
      </c>
    </row>
    <row r="21" spans="1:7" x14ac:dyDescent="0.2">
      <c r="A21" s="34" t="s">
        <v>2</v>
      </c>
      <c r="B21" s="43" t="s">
        <v>9</v>
      </c>
      <c r="C21" s="12" t="s">
        <v>171</v>
      </c>
      <c r="D21" s="12" t="s">
        <v>247</v>
      </c>
      <c r="E21" s="12" t="s">
        <v>248</v>
      </c>
      <c r="F21" s="12" t="s">
        <v>249</v>
      </c>
      <c r="G21" s="12" t="s">
        <v>250</v>
      </c>
    </row>
    <row r="22" spans="1:7" x14ac:dyDescent="0.2">
      <c r="A22" s="34" t="s">
        <v>2</v>
      </c>
      <c r="B22" s="43" t="s">
        <v>10</v>
      </c>
      <c r="C22" s="12" t="s">
        <v>251</v>
      </c>
      <c r="D22" s="12" t="s">
        <v>252</v>
      </c>
      <c r="E22" s="12" t="s">
        <v>253</v>
      </c>
      <c r="F22" s="12" t="s">
        <v>254</v>
      </c>
      <c r="G22" s="12" t="s">
        <v>255</v>
      </c>
    </row>
    <row r="23" spans="1:7" x14ac:dyDescent="0.2">
      <c r="C23" s="40"/>
      <c r="D23" s="40"/>
      <c r="E23" s="40"/>
      <c r="F23" s="40"/>
      <c r="G23" s="40"/>
    </row>
  </sheetData>
  <autoFilter ref="A2:G2" xr:uid="{00000000-0009-0000-0000-000001000000}"/>
  <mergeCells count="2">
    <mergeCell ref="C1:G1"/>
    <mergeCell ref="A1:B1"/>
  </mergeCells>
  <phoneticPr fontId="0" type="noConversion"/>
  <hyperlinks>
    <hyperlink ref="A1:B1" location="Contents!A1" display="Return to contents page" xr:uid="{00000000-0004-0000-0100-000000000000}"/>
  </hyperlink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2"/>
  <sheetViews>
    <sheetView workbookViewId="0">
      <selection activeCell="B18" sqref="B18"/>
    </sheetView>
  </sheetViews>
  <sheetFormatPr defaultColWidth="8.85546875" defaultRowHeight="12.75" x14ac:dyDescent="0.2"/>
  <cols>
    <col min="1" max="1" width="21.140625" style="14" customWidth="1"/>
    <col min="2" max="2" width="26.42578125" customWidth="1"/>
    <col min="3" max="3" width="26" bestFit="1" customWidth="1"/>
    <col min="4" max="8" width="26.42578125" customWidth="1"/>
  </cols>
  <sheetData>
    <row r="1" spans="1:8" s="9" customFormat="1" ht="23.25" customHeight="1" x14ac:dyDescent="0.2">
      <c r="A1" s="59" t="s">
        <v>142</v>
      </c>
      <c r="B1" s="112" t="s">
        <v>257</v>
      </c>
      <c r="C1" s="113"/>
      <c r="D1" s="113"/>
      <c r="E1" s="113"/>
      <c r="F1" s="113"/>
      <c r="G1" s="113"/>
      <c r="H1" s="113"/>
    </row>
    <row r="2" spans="1:8" x14ac:dyDescent="0.2">
      <c r="A2" s="15" t="s">
        <v>18</v>
      </c>
      <c r="B2" s="16" t="s">
        <v>145</v>
      </c>
      <c r="C2" s="16" t="s">
        <v>146</v>
      </c>
      <c r="D2" s="16" t="s">
        <v>147</v>
      </c>
      <c r="E2" s="16" t="s">
        <v>148</v>
      </c>
      <c r="F2" s="16" t="s">
        <v>149</v>
      </c>
      <c r="G2" s="16" t="s">
        <v>150</v>
      </c>
      <c r="H2" s="57" t="s">
        <v>11</v>
      </c>
    </row>
    <row r="3" spans="1:8" x14ac:dyDescent="0.2">
      <c r="A3" s="84" t="s">
        <v>19</v>
      </c>
      <c r="B3" s="12" t="s">
        <v>258</v>
      </c>
      <c r="C3" s="12" t="s">
        <v>259</v>
      </c>
      <c r="D3" s="73">
        <v>369</v>
      </c>
      <c r="E3" s="73">
        <v>40</v>
      </c>
      <c r="F3" s="12" t="s">
        <v>260</v>
      </c>
      <c r="G3" s="12" t="s">
        <v>261</v>
      </c>
      <c r="H3" s="12" t="s">
        <v>262</v>
      </c>
    </row>
    <row r="4" spans="1:8" x14ac:dyDescent="0.2">
      <c r="A4" s="84" t="s">
        <v>20</v>
      </c>
      <c r="B4" s="12" t="s">
        <v>263</v>
      </c>
      <c r="C4" s="12" t="s">
        <v>264</v>
      </c>
      <c r="D4" s="73">
        <v>597</v>
      </c>
      <c r="E4" s="73">
        <v>79</v>
      </c>
      <c r="F4" s="12" t="s">
        <v>265</v>
      </c>
      <c r="G4" s="12" t="s">
        <v>266</v>
      </c>
      <c r="H4" s="12" t="s">
        <v>267</v>
      </c>
    </row>
    <row r="5" spans="1:8" x14ac:dyDescent="0.2">
      <c r="A5" s="84" t="s">
        <v>21</v>
      </c>
      <c r="B5" s="12" t="s">
        <v>268</v>
      </c>
      <c r="C5" s="12" t="s">
        <v>30</v>
      </c>
      <c r="D5" s="73">
        <v>40</v>
      </c>
      <c r="E5" s="73">
        <v>3</v>
      </c>
      <c r="F5" s="12" t="s">
        <v>269</v>
      </c>
      <c r="G5" s="12" t="s">
        <v>270</v>
      </c>
      <c r="H5" s="12" t="s">
        <v>271</v>
      </c>
    </row>
    <row r="6" spans="1:8" x14ac:dyDescent="0.2">
      <c r="A6" s="84" t="s">
        <v>22</v>
      </c>
      <c r="B6" s="12" t="s">
        <v>272</v>
      </c>
      <c r="C6" s="12" t="s">
        <v>273</v>
      </c>
      <c r="D6" s="73">
        <v>445</v>
      </c>
      <c r="E6" s="73">
        <v>55</v>
      </c>
      <c r="F6" s="12" t="s">
        <v>274</v>
      </c>
      <c r="G6" s="12" t="s">
        <v>275</v>
      </c>
      <c r="H6" s="12" t="s">
        <v>276</v>
      </c>
    </row>
    <row r="7" spans="1:8" x14ac:dyDescent="0.2">
      <c r="A7" s="84" t="s">
        <v>23</v>
      </c>
      <c r="B7" s="12" t="s">
        <v>29</v>
      </c>
      <c r="C7" s="12" t="s">
        <v>30</v>
      </c>
      <c r="D7" s="73">
        <v>40</v>
      </c>
      <c r="E7" s="73">
        <v>9</v>
      </c>
      <c r="F7" s="12" t="s">
        <v>277</v>
      </c>
      <c r="G7" s="12" t="s">
        <v>278</v>
      </c>
      <c r="H7" s="12" t="s">
        <v>279</v>
      </c>
    </row>
    <row r="8" spans="1:8" x14ac:dyDescent="0.2">
      <c r="A8" s="84" t="s">
        <v>24</v>
      </c>
      <c r="B8" s="12" t="s">
        <v>280</v>
      </c>
      <c r="C8" s="12" t="s">
        <v>281</v>
      </c>
      <c r="D8" s="73">
        <v>110</v>
      </c>
      <c r="E8" s="73">
        <v>14</v>
      </c>
      <c r="F8" s="12" t="s">
        <v>282</v>
      </c>
      <c r="G8" s="12" t="s">
        <v>283</v>
      </c>
      <c r="H8" s="12" t="s">
        <v>284</v>
      </c>
    </row>
    <row r="9" spans="1:8" x14ac:dyDescent="0.2">
      <c r="A9" s="84" t="s">
        <v>25</v>
      </c>
      <c r="B9" s="12" t="s">
        <v>285</v>
      </c>
      <c r="C9" s="12" t="s">
        <v>30</v>
      </c>
      <c r="D9" s="73">
        <v>50</v>
      </c>
      <c r="E9" s="73">
        <v>2</v>
      </c>
      <c r="F9" s="12" t="s">
        <v>286</v>
      </c>
      <c r="G9" s="12" t="s">
        <v>287</v>
      </c>
      <c r="H9" s="12" t="s">
        <v>288</v>
      </c>
    </row>
    <row r="10" spans="1:8" x14ac:dyDescent="0.2">
      <c r="A10" s="84" t="s">
        <v>26</v>
      </c>
      <c r="B10" s="12" t="s">
        <v>289</v>
      </c>
      <c r="C10" s="12" t="s">
        <v>290</v>
      </c>
      <c r="D10" s="73">
        <v>207</v>
      </c>
      <c r="E10" s="73">
        <v>17</v>
      </c>
      <c r="F10" s="12" t="s">
        <v>291</v>
      </c>
      <c r="G10" s="12" t="s">
        <v>292</v>
      </c>
      <c r="H10" s="12" t="s">
        <v>293</v>
      </c>
    </row>
    <row r="11" spans="1:8" x14ac:dyDescent="0.2">
      <c r="A11" s="84" t="s">
        <v>27</v>
      </c>
      <c r="B11" s="76" t="s">
        <v>219</v>
      </c>
      <c r="C11" s="76" t="s">
        <v>220</v>
      </c>
      <c r="D11" s="83">
        <v>1858</v>
      </c>
      <c r="E11" s="83">
        <v>219</v>
      </c>
      <c r="F11" s="76" t="s">
        <v>230</v>
      </c>
      <c r="G11" s="76" t="s">
        <v>235</v>
      </c>
      <c r="H11" s="76" t="s">
        <v>225</v>
      </c>
    </row>
    <row r="12" spans="1:8" x14ac:dyDescent="0.2">
      <c r="A12" s="84" t="s">
        <v>28</v>
      </c>
      <c r="B12" s="76" t="s">
        <v>240</v>
      </c>
      <c r="C12" s="76" t="s">
        <v>241</v>
      </c>
      <c r="D12" s="83">
        <v>419</v>
      </c>
      <c r="E12" s="83">
        <v>50</v>
      </c>
      <c r="F12" s="76" t="s">
        <v>250</v>
      </c>
      <c r="G12" s="76" t="s">
        <v>255</v>
      </c>
      <c r="H12" s="76" t="s">
        <v>246</v>
      </c>
    </row>
  </sheetData>
  <autoFilter ref="A2:H2" xr:uid="{00000000-0009-0000-0000-000002000000}"/>
  <mergeCells count="1">
    <mergeCell ref="B1:H1"/>
  </mergeCells>
  <phoneticPr fontId="0" type="noConversion"/>
  <hyperlinks>
    <hyperlink ref="A1" location="Contents!A1" display="Return to contents page" xr:uid="{00000000-0004-0000-0200-000000000000}"/>
  </hyperlinks>
  <pageMargins left="0.75" right="0.75" top="1" bottom="1" header="0.5" footer="0.5"/>
  <pageSetup paperSize="9" orientation="portrait" horizontalDpi="4294967294" verticalDpi="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"/>
  <sheetViews>
    <sheetView workbookViewId="0">
      <selection activeCell="G14" sqref="G14"/>
    </sheetView>
  </sheetViews>
  <sheetFormatPr defaultColWidth="25.85546875" defaultRowHeight="12.75" x14ac:dyDescent="0.2"/>
  <cols>
    <col min="1" max="1" width="21.140625" style="14" bestFit="1" customWidth="1"/>
    <col min="2" max="6" width="12.7109375" customWidth="1"/>
  </cols>
  <sheetData>
    <row r="1" spans="1:6" s="9" customFormat="1" ht="29.25" customHeight="1" x14ac:dyDescent="0.2">
      <c r="A1" s="59" t="s">
        <v>142</v>
      </c>
      <c r="B1" s="114" t="s">
        <v>320</v>
      </c>
      <c r="C1" s="115"/>
      <c r="D1" s="115"/>
      <c r="E1" s="115"/>
      <c r="F1" s="115"/>
    </row>
    <row r="2" spans="1:6" x14ac:dyDescent="0.2">
      <c r="A2" s="15" t="s">
        <v>18</v>
      </c>
      <c r="B2" s="87">
        <v>2013</v>
      </c>
      <c r="C2" s="87">
        <v>2014</v>
      </c>
      <c r="D2" s="87">
        <v>2015</v>
      </c>
      <c r="E2" s="87">
        <v>2016</v>
      </c>
      <c r="F2" s="87">
        <v>2017</v>
      </c>
    </row>
    <row r="3" spans="1:6" x14ac:dyDescent="0.2">
      <c r="A3" s="30" t="s">
        <v>19</v>
      </c>
      <c r="B3" s="12" t="s">
        <v>294</v>
      </c>
      <c r="C3" s="12" t="s">
        <v>295</v>
      </c>
      <c r="D3" s="12" t="s">
        <v>296</v>
      </c>
      <c r="E3" s="12" t="s">
        <v>297</v>
      </c>
      <c r="F3" s="12" t="s">
        <v>258</v>
      </c>
    </row>
    <row r="4" spans="1:6" x14ac:dyDescent="0.2">
      <c r="A4" s="30" t="s">
        <v>20</v>
      </c>
      <c r="B4" s="12" t="s">
        <v>298</v>
      </c>
      <c r="C4" s="12" t="s">
        <v>299</v>
      </c>
      <c r="D4" s="12" t="s">
        <v>300</v>
      </c>
      <c r="E4" s="12" t="s">
        <v>301</v>
      </c>
      <c r="F4" s="12" t="s">
        <v>263</v>
      </c>
    </row>
    <row r="5" spans="1:6" x14ac:dyDescent="0.2">
      <c r="A5" s="30" t="s">
        <v>21</v>
      </c>
      <c r="B5" s="12" t="s">
        <v>302</v>
      </c>
      <c r="C5" s="12" t="s">
        <v>303</v>
      </c>
      <c r="D5" s="12" t="s">
        <v>304</v>
      </c>
      <c r="E5" s="12" t="s">
        <v>305</v>
      </c>
      <c r="F5" s="12" t="s">
        <v>268</v>
      </c>
    </row>
    <row r="6" spans="1:6" x14ac:dyDescent="0.2">
      <c r="A6" s="30" t="s">
        <v>22</v>
      </c>
      <c r="B6" s="12" t="s">
        <v>306</v>
      </c>
      <c r="C6" s="12" t="s">
        <v>307</v>
      </c>
      <c r="D6" s="12" t="s">
        <v>308</v>
      </c>
      <c r="E6" s="12" t="s">
        <v>309</v>
      </c>
      <c r="F6" s="12" t="s">
        <v>272</v>
      </c>
    </row>
    <row r="7" spans="1:6" x14ac:dyDescent="0.2">
      <c r="A7" s="30" t="s">
        <v>23</v>
      </c>
      <c r="B7" s="12" t="s">
        <v>31</v>
      </c>
      <c r="C7" s="12" t="s">
        <v>310</v>
      </c>
      <c r="D7" s="12" t="s">
        <v>311</v>
      </c>
      <c r="E7" s="12" t="s">
        <v>172</v>
      </c>
      <c r="F7" s="12" t="s">
        <v>29</v>
      </c>
    </row>
    <row r="8" spans="1:6" x14ac:dyDescent="0.2">
      <c r="A8" s="30" t="s">
        <v>24</v>
      </c>
      <c r="B8" s="12" t="s">
        <v>174</v>
      </c>
      <c r="C8" s="12" t="s">
        <v>32</v>
      </c>
      <c r="D8" s="12" t="s">
        <v>312</v>
      </c>
      <c r="E8" s="12" t="s">
        <v>173</v>
      </c>
      <c r="F8" s="12" t="s">
        <v>280</v>
      </c>
    </row>
    <row r="9" spans="1:6" x14ac:dyDescent="0.2">
      <c r="A9" s="30" t="s">
        <v>25</v>
      </c>
      <c r="B9" s="12" t="s">
        <v>175</v>
      </c>
      <c r="C9" s="12" t="s">
        <v>313</v>
      </c>
      <c r="D9" s="12" t="s">
        <v>314</v>
      </c>
      <c r="E9" s="12" t="s">
        <v>315</v>
      </c>
      <c r="F9" s="12" t="s">
        <v>285</v>
      </c>
    </row>
    <row r="10" spans="1:6" x14ac:dyDescent="0.2">
      <c r="A10" s="30" t="s">
        <v>26</v>
      </c>
      <c r="B10" s="12" t="s">
        <v>316</v>
      </c>
      <c r="C10" s="12" t="s">
        <v>317</v>
      </c>
      <c r="D10" s="12" t="s">
        <v>318</v>
      </c>
      <c r="E10" s="12" t="s">
        <v>319</v>
      </c>
      <c r="F10" s="12" t="s">
        <v>289</v>
      </c>
    </row>
    <row r="11" spans="1:6" x14ac:dyDescent="0.2">
      <c r="A11" s="84" t="s">
        <v>27</v>
      </c>
      <c r="B11" s="76" t="s">
        <v>215</v>
      </c>
      <c r="C11" s="76" t="s">
        <v>216</v>
      </c>
      <c r="D11" s="76" t="s">
        <v>217</v>
      </c>
      <c r="E11" s="76" t="s">
        <v>218</v>
      </c>
      <c r="F11" s="76" t="s">
        <v>219</v>
      </c>
    </row>
    <row r="12" spans="1:6" x14ac:dyDescent="0.2">
      <c r="A12" s="84" t="s">
        <v>28</v>
      </c>
      <c r="B12" s="76" t="s">
        <v>236</v>
      </c>
      <c r="C12" s="76" t="s">
        <v>237</v>
      </c>
      <c r="D12" s="76" t="s">
        <v>238</v>
      </c>
      <c r="E12" s="76" t="s">
        <v>239</v>
      </c>
      <c r="F12" s="76" t="s">
        <v>240</v>
      </c>
    </row>
  </sheetData>
  <autoFilter ref="A2:F2" xr:uid="{00000000-0009-0000-0000-000003000000}"/>
  <mergeCells count="1">
    <mergeCell ref="B1:F1"/>
  </mergeCells>
  <phoneticPr fontId="0" type="noConversion"/>
  <hyperlinks>
    <hyperlink ref="A1" location="Contents!A1" display="Return to contents page" xr:uid="{00000000-0004-0000-0300-000000000000}"/>
  </hyperlink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4"/>
  <sheetViews>
    <sheetView workbookViewId="0">
      <selection activeCell="C2" sqref="C2:G2"/>
    </sheetView>
  </sheetViews>
  <sheetFormatPr defaultColWidth="8.85546875" defaultRowHeight="12.75" x14ac:dyDescent="0.2"/>
  <cols>
    <col min="1" max="1" width="15.28515625" customWidth="1"/>
    <col min="2" max="2" width="14.28515625" style="14" customWidth="1"/>
    <col min="3" max="3" width="14.85546875" customWidth="1"/>
    <col min="4" max="4" width="12.42578125" customWidth="1"/>
    <col min="5" max="6" width="13" customWidth="1"/>
    <col min="7" max="7" width="13.7109375" customWidth="1"/>
  </cols>
  <sheetData>
    <row r="1" spans="1:7" s="9" customFormat="1" ht="26.25" customHeight="1" x14ac:dyDescent="0.2">
      <c r="A1" s="116" t="s">
        <v>142</v>
      </c>
      <c r="B1" s="116"/>
      <c r="C1" s="117" t="s">
        <v>365</v>
      </c>
      <c r="D1" s="117"/>
      <c r="E1" s="117"/>
      <c r="F1" s="117"/>
      <c r="G1" s="117"/>
    </row>
    <row r="2" spans="1:7" x14ac:dyDescent="0.2">
      <c r="A2" s="16" t="s">
        <v>0</v>
      </c>
      <c r="B2" s="15" t="s">
        <v>33</v>
      </c>
      <c r="C2" s="87">
        <v>2013</v>
      </c>
      <c r="D2" s="87">
        <v>2014</v>
      </c>
      <c r="E2" s="87">
        <v>2015</v>
      </c>
      <c r="F2" s="87">
        <v>2016</v>
      </c>
      <c r="G2" s="87">
        <v>2017</v>
      </c>
    </row>
    <row r="3" spans="1:7" x14ac:dyDescent="0.2">
      <c r="A3" s="86" t="s">
        <v>1</v>
      </c>
      <c r="B3" s="33" t="s">
        <v>34</v>
      </c>
      <c r="C3" s="12" t="s">
        <v>321</v>
      </c>
      <c r="D3" s="12" t="s">
        <v>322</v>
      </c>
      <c r="E3" s="12" t="s">
        <v>323</v>
      </c>
      <c r="F3" s="12" t="s">
        <v>324</v>
      </c>
      <c r="G3" s="12" t="s">
        <v>325</v>
      </c>
    </row>
    <row r="4" spans="1:7" x14ac:dyDescent="0.2">
      <c r="A4" s="86" t="s">
        <v>1</v>
      </c>
      <c r="B4" s="33" t="s">
        <v>35</v>
      </c>
      <c r="C4" s="12" t="s">
        <v>326</v>
      </c>
      <c r="D4" s="12" t="s">
        <v>327</v>
      </c>
      <c r="E4" s="12" t="s">
        <v>328</v>
      </c>
      <c r="F4" s="12" t="s">
        <v>329</v>
      </c>
      <c r="G4" s="12" t="s">
        <v>330</v>
      </c>
    </row>
    <row r="5" spans="1:7" x14ac:dyDescent="0.2">
      <c r="A5" s="86" t="s">
        <v>1</v>
      </c>
      <c r="B5" s="33" t="s">
        <v>36</v>
      </c>
      <c r="C5" s="12" t="s">
        <v>331</v>
      </c>
      <c r="D5" s="12" t="s">
        <v>332</v>
      </c>
      <c r="E5" s="12" t="s">
        <v>333</v>
      </c>
      <c r="F5" s="12" t="s">
        <v>334</v>
      </c>
      <c r="G5" s="12" t="s">
        <v>335</v>
      </c>
    </row>
    <row r="6" spans="1:7" x14ac:dyDescent="0.2">
      <c r="A6" s="86" t="s">
        <v>1</v>
      </c>
      <c r="B6" s="33" t="s">
        <v>37</v>
      </c>
      <c r="C6" s="12" t="s">
        <v>336</v>
      </c>
      <c r="D6" s="12" t="s">
        <v>337</v>
      </c>
      <c r="E6" s="12" t="s">
        <v>338</v>
      </c>
      <c r="F6" s="12" t="s">
        <v>339</v>
      </c>
      <c r="G6" s="12" t="s">
        <v>340</v>
      </c>
    </row>
    <row r="7" spans="1:7" x14ac:dyDescent="0.2">
      <c r="A7" s="86" t="s">
        <v>1</v>
      </c>
      <c r="B7" s="33" t="s">
        <v>38</v>
      </c>
      <c r="C7" s="12" t="s">
        <v>341</v>
      </c>
      <c r="D7" s="12" t="s">
        <v>342</v>
      </c>
      <c r="E7" s="12" t="s">
        <v>343</v>
      </c>
      <c r="F7" s="12" t="s">
        <v>344</v>
      </c>
      <c r="G7" s="12" t="s">
        <v>345</v>
      </c>
    </row>
    <row r="8" spans="1:7" x14ac:dyDescent="0.2">
      <c r="A8" s="88" t="s">
        <v>1</v>
      </c>
      <c r="B8" s="37" t="s">
        <v>39</v>
      </c>
      <c r="C8" s="12" t="s">
        <v>346</v>
      </c>
      <c r="D8" s="12" t="s">
        <v>43</v>
      </c>
      <c r="E8" s="12" t="s">
        <v>347</v>
      </c>
      <c r="F8" s="12" t="s">
        <v>348</v>
      </c>
      <c r="G8" s="12" t="s">
        <v>349</v>
      </c>
    </row>
    <row r="9" spans="1:7" x14ac:dyDescent="0.2">
      <c r="A9" s="89" t="s">
        <v>2</v>
      </c>
      <c r="B9" s="33" t="s">
        <v>34</v>
      </c>
      <c r="C9" s="12" t="s">
        <v>176</v>
      </c>
      <c r="D9" s="12" t="s">
        <v>177</v>
      </c>
      <c r="E9" s="12" t="s">
        <v>350</v>
      </c>
      <c r="F9" s="12" t="s">
        <v>351</v>
      </c>
      <c r="G9" s="12" t="s">
        <v>352</v>
      </c>
    </row>
    <row r="10" spans="1:7" x14ac:dyDescent="0.2">
      <c r="A10" s="89" t="s">
        <v>2</v>
      </c>
      <c r="B10" s="33" t="s">
        <v>35</v>
      </c>
      <c r="C10" s="12" t="s">
        <v>178</v>
      </c>
      <c r="D10" s="12" t="s">
        <v>179</v>
      </c>
      <c r="E10" s="12" t="s">
        <v>353</v>
      </c>
      <c r="F10" s="12" t="s">
        <v>354</v>
      </c>
      <c r="G10" s="12" t="s">
        <v>355</v>
      </c>
    </row>
    <row r="11" spans="1:7" x14ac:dyDescent="0.2">
      <c r="A11" s="89" t="s">
        <v>2</v>
      </c>
      <c r="B11" s="33" t="s">
        <v>36</v>
      </c>
      <c r="C11" s="12" t="s">
        <v>180</v>
      </c>
      <c r="D11" s="12" t="s">
        <v>356</v>
      </c>
      <c r="E11" s="12" t="s">
        <v>357</v>
      </c>
      <c r="F11" s="12" t="s">
        <v>358</v>
      </c>
      <c r="G11" s="12" t="s">
        <v>359</v>
      </c>
    </row>
    <row r="12" spans="1:7" x14ac:dyDescent="0.2">
      <c r="A12" s="89" t="s">
        <v>2</v>
      </c>
      <c r="B12" s="33" t="s">
        <v>37</v>
      </c>
      <c r="C12" s="12" t="s">
        <v>40</v>
      </c>
      <c r="D12" s="12" t="s">
        <v>44</v>
      </c>
      <c r="E12" s="12" t="s">
        <v>360</v>
      </c>
      <c r="F12" s="12" t="s">
        <v>181</v>
      </c>
      <c r="G12" s="12" t="s">
        <v>361</v>
      </c>
    </row>
    <row r="13" spans="1:7" x14ac:dyDescent="0.2">
      <c r="A13" s="89" t="s">
        <v>2</v>
      </c>
      <c r="B13" s="33" t="s">
        <v>38</v>
      </c>
      <c r="C13" s="12" t="s">
        <v>41</v>
      </c>
      <c r="D13" s="12" t="s">
        <v>45</v>
      </c>
      <c r="E13" s="12" t="s">
        <v>182</v>
      </c>
      <c r="F13" s="12" t="s">
        <v>362</v>
      </c>
      <c r="G13" s="12" t="s">
        <v>363</v>
      </c>
    </row>
    <row r="14" spans="1:7" x14ac:dyDescent="0.2">
      <c r="A14" s="89" t="s">
        <v>2</v>
      </c>
      <c r="B14" s="33" t="s">
        <v>39</v>
      </c>
      <c r="C14" s="12" t="s">
        <v>42</v>
      </c>
      <c r="D14" s="12" t="s">
        <v>46</v>
      </c>
      <c r="E14" s="12" t="s">
        <v>30</v>
      </c>
      <c r="F14" s="12" t="s">
        <v>183</v>
      </c>
      <c r="G14" s="12" t="s">
        <v>364</v>
      </c>
    </row>
  </sheetData>
  <autoFilter ref="A2:G2" xr:uid="{00000000-0009-0000-0000-000004000000}"/>
  <mergeCells count="2">
    <mergeCell ref="A1:B1"/>
    <mergeCell ref="C1:G1"/>
  </mergeCells>
  <phoneticPr fontId="0" type="noConversion"/>
  <hyperlinks>
    <hyperlink ref="A1:B1" location="Contents!A1" display="Return to contents page" xr:uid="{00000000-0004-0000-0400-000000000000}"/>
  </hyperlinks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6"/>
  <sheetViews>
    <sheetView workbookViewId="0">
      <selection activeCell="B2" sqref="B2"/>
    </sheetView>
  </sheetViews>
  <sheetFormatPr defaultColWidth="8.85546875" defaultRowHeight="12.75" x14ac:dyDescent="0.2"/>
  <cols>
    <col min="1" max="1" width="21.42578125" style="14" customWidth="1"/>
    <col min="2" max="2" width="9.7109375" customWidth="1"/>
    <col min="3" max="3" width="10.28515625" customWidth="1"/>
    <col min="6" max="7" width="9.140625" customWidth="1"/>
  </cols>
  <sheetData>
    <row r="1" spans="1:15" s="9" customFormat="1" ht="30" customHeight="1" x14ac:dyDescent="0.2">
      <c r="A1" s="71" t="s">
        <v>142</v>
      </c>
      <c r="B1" s="118" t="s">
        <v>410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5" s="11" customFormat="1" x14ac:dyDescent="0.2">
      <c r="A2" s="77" t="s">
        <v>0</v>
      </c>
      <c r="B2" s="77" t="s">
        <v>366</v>
      </c>
      <c r="C2" s="77" t="s">
        <v>47</v>
      </c>
      <c r="D2" s="77" t="s">
        <v>48</v>
      </c>
      <c r="E2" s="77" t="s">
        <v>49</v>
      </c>
      <c r="F2" s="77" t="s">
        <v>50</v>
      </c>
      <c r="G2" s="77" t="s">
        <v>51</v>
      </c>
      <c r="H2" s="77" t="s">
        <v>52</v>
      </c>
      <c r="I2" s="77" t="s">
        <v>53</v>
      </c>
      <c r="J2" s="77" t="s">
        <v>54</v>
      </c>
      <c r="K2" s="77" t="s">
        <v>55</v>
      </c>
      <c r="L2" s="77" t="s">
        <v>39</v>
      </c>
      <c r="M2" s="77" t="s">
        <v>56</v>
      </c>
      <c r="N2" s="77" t="s">
        <v>57</v>
      </c>
      <c r="O2" s="77" t="s">
        <v>58</v>
      </c>
    </row>
    <row r="3" spans="1:15" s="32" customFormat="1" x14ac:dyDescent="0.2">
      <c r="A3" s="77" t="s">
        <v>1</v>
      </c>
      <c r="B3" s="77" t="s">
        <v>367</v>
      </c>
      <c r="C3" s="72">
        <v>2</v>
      </c>
      <c r="D3" s="72">
        <v>15</v>
      </c>
      <c r="E3" s="72">
        <v>31</v>
      </c>
      <c r="F3" s="72">
        <v>71</v>
      </c>
      <c r="G3" s="72">
        <v>122</v>
      </c>
      <c r="H3" s="72">
        <v>204</v>
      </c>
      <c r="I3" s="72">
        <v>261</v>
      </c>
      <c r="J3" s="72">
        <v>265</v>
      </c>
      <c r="K3" s="72">
        <v>169</v>
      </c>
      <c r="L3" s="72">
        <v>17</v>
      </c>
      <c r="M3" s="72">
        <v>1157</v>
      </c>
      <c r="N3" s="72">
        <v>57.6</v>
      </c>
      <c r="O3" s="72">
        <v>60</v>
      </c>
    </row>
    <row r="4" spans="1:15" s="32" customFormat="1" x14ac:dyDescent="0.2">
      <c r="A4" s="77" t="s">
        <v>1</v>
      </c>
      <c r="B4" s="77" t="s">
        <v>368</v>
      </c>
      <c r="C4" s="72">
        <v>5</v>
      </c>
      <c r="D4" s="72">
        <v>15</v>
      </c>
      <c r="E4" s="72">
        <v>48</v>
      </c>
      <c r="F4" s="72">
        <v>84</v>
      </c>
      <c r="G4" s="72">
        <v>148</v>
      </c>
      <c r="H4" s="72">
        <v>288</v>
      </c>
      <c r="I4" s="72">
        <v>473</v>
      </c>
      <c r="J4" s="72">
        <v>486</v>
      </c>
      <c r="K4" s="72">
        <v>316</v>
      </c>
      <c r="L4" s="72">
        <v>36</v>
      </c>
      <c r="M4" s="72">
        <v>1899</v>
      </c>
      <c r="N4" s="72">
        <v>59.9</v>
      </c>
      <c r="O4" s="72">
        <v>62</v>
      </c>
    </row>
    <row r="5" spans="1:15" s="32" customFormat="1" x14ac:dyDescent="0.2">
      <c r="A5" s="77" t="s">
        <v>2</v>
      </c>
      <c r="B5" s="77" t="s">
        <v>367</v>
      </c>
      <c r="C5" s="72">
        <v>1</v>
      </c>
      <c r="D5" s="72">
        <v>3</v>
      </c>
      <c r="E5" s="72">
        <v>7</v>
      </c>
      <c r="F5" s="72">
        <v>16</v>
      </c>
      <c r="G5" s="72">
        <v>28</v>
      </c>
      <c r="H5" s="72">
        <v>59</v>
      </c>
      <c r="I5" s="72">
        <v>61</v>
      </c>
      <c r="J5" s="72">
        <v>58</v>
      </c>
      <c r="K5" s="72">
        <v>15</v>
      </c>
      <c r="L5" s="72">
        <v>1</v>
      </c>
      <c r="M5" s="72">
        <v>249</v>
      </c>
      <c r="N5" s="72">
        <v>54.5</v>
      </c>
      <c r="O5" s="72">
        <v>56</v>
      </c>
    </row>
    <row r="6" spans="1:15" s="32" customFormat="1" x14ac:dyDescent="0.2">
      <c r="A6" s="77" t="s">
        <v>2</v>
      </c>
      <c r="B6" s="77" t="s">
        <v>368</v>
      </c>
      <c r="C6" s="72">
        <v>2</v>
      </c>
      <c r="D6" s="72">
        <v>2</v>
      </c>
      <c r="E6" s="72">
        <v>9</v>
      </c>
      <c r="F6" s="72">
        <v>23</v>
      </c>
      <c r="G6" s="72">
        <v>17</v>
      </c>
      <c r="H6" s="72">
        <v>74</v>
      </c>
      <c r="I6" s="72">
        <v>79</v>
      </c>
      <c r="J6" s="72">
        <v>123</v>
      </c>
      <c r="K6" s="72">
        <v>37</v>
      </c>
      <c r="L6" s="72">
        <v>0</v>
      </c>
      <c r="M6" s="72">
        <v>366</v>
      </c>
      <c r="N6" s="72">
        <v>58.3</v>
      </c>
      <c r="O6" s="72">
        <v>61</v>
      </c>
    </row>
    <row r="7" spans="1:15" s="32" customFormat="1" x14ac:dyDescent="0.2">
      <c r="A7" s="31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</row>
    <row r="8" spans="1:15" s="32" customFormat="1" x14ac:dyDescent="0.2">
      <c r="A8" s="31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</row>
    <row r="9" spans="1:15" s="32" customFormat="1" x14ac:dyDescent="0.2">
      <c r="A9" s="31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</row>
    <row r="10" spans="1:15" s="32" customFormat="1" x14ac:dyDescent="0.2">
      <c r="A10" s="31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</row>
    <row r="11" spans="1:15" s="32" customFormat="1" x14ac:dyDescent="0.2">
      <c r="A11" s="31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</row>
    <row r="12" spans="1:15" s="32" customFormat="1" x14ac:dyDescent="0.2">
      <c r="A12" s="31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</row>
    <row r="13" spans="1:15" s="32" customFormat="1" x14ac:dyDescent="0.2">
      <c r="A13" s="82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</row>
    <row r="14" spans="1:15" s="32" customFormat="1" x14ac:dyDescent="0.2">
      <c r="A14" s="56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</row>
    <row r="15" spans="1:15" s="32" customFormat="1" x14ac:dyDescent="0.2">
      <c r="A15" s="56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</row>
    <row r="16" spans="1:15" s="32" customFormat="1" x14ac:dyDescent="0.2">
      <c r="A16" s="56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</sheetData>
  <autoFilter ref="A2:O2" xr:uid="{00000000-0009-0000-0000-000005000000}"/>
  <mergeCells count="1">
    <mergeCell ref="B1:O1"/>
  </mergeCells>
  <phoneticPr fontId="0" type="noConversion"/>
  <hyperlinks>
    <hyperlink ref="A1" location="Contents!A1" display="Return to contents page" xr:uid="{00000000-0004-0000-0500-000000000000}"/>
  </hyperlinks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8"/>
  <sheetViews>
    <sheetView workbookViewId="0">
      <selection activeCell="D14" sqref="D14"/>
    </sheetView>
  </sheetViews>
  <sheetFormatPr defaultColWidth="8.85546875" defaultRowHeight="12.75" x14ac:dyDescent="0.2"/>
  <cols>
    <col min="1" max="1" width="22.42578125" style="14" customWidth="1"/>
    <col min="2" max="2" width="27.85546875" customWidth="1"/>
    <col min="3" max="6" width="18.85546875" customWidth="1"/>
  </cols>
  <sheetData>
    <row r="1" spans="1:7" s="9" customFormat="1" ht="27.75" customHeight="1" x14ac:dyDescent="0.2">
      <c r="A1" s="65" t="s">
        <v>142</v>
      </c>
      <c r="B1" s="118" t="s">
        <v>409</v>
      </c>
      <c r="C1" s="118"/>
      <c r="D1" s="118"/>
      <c r="E1" s="118"/>
      <c r="F1" s="119"/>
      <c r="G1" s="67"/>
    </row>
    <row r="2" spans="1:7" x14ac:dyDescent="0.2">
      <c r="A2" s="17" t="s">
        <v>0</v>
      </c>
      <c r="B2" s="16" t="s">
        <v>59</v>
      </c>
      <c r="C2" s="16" t="s">
        <v>67</v>
      </c>
      <c r="D2" s="16" t="s">
        <v>69</v>
      </c>
      <c r="E2" s="16" t="s">
        <v>66</v>
      </c>
      <c r="F2" s="18" t="s">
        <v>56</v>
      </c>
    </row>
    <row r="3" spans="1:7" x14ac:dyDescent="0.2">
      <c r="A3" s="48" t="s">
        <v>1</v>
      </c>
      <c r="B3" s="53" t="s">
        <v>60</v>
      </c>
      <c r="C3" s="12" t="s">
        <v>369</v>
      </c>
      <c r="D3" s="12" t="s">
        <v>370</v>
      </c>
      <c r="E3" s="12" t="s">
        <v>371</v>
      </c>
      <c r="F3" s="73">
        <v>9275</v>
      </c>
    </row>
    <row r="4" spans="1:7" x14ac:dyDescent="0.2">
      <c r="A4" s="48" t="s">
        <v>1</v>
      </c>
      <c r="B4" s="54" t="s">
        <v>61</v>
      </c>
      <c r="C4" s="12" t="s">
        <v>372</v>
      </c>
      <c r="D4" s="12" t="s">
        <v>373</v>
      </c>
      <c r="E4" s="12" t="s">
        <v>374</v>
      </c>
      <c r="F4" s="73">
        <v>1537</v>
      </c>
    </row>
    <row r="5" spans="1:7" x14ac:dyDescent="0.2">
      <c r="A5" s="48" t="s">
        <v>1</v>
      </c>
      <c r="B5" s="54" t="s">
        <v>62</v>
      </c>
      <c r="C5" s="12" t="s">
        <v>375</v>
      </c>
      <c r="D5" s="12" t="s">
        <v>376</v>
      </c>
      <c r="E5" s="12" t="s">
        <v>377</v>
      </c>
      <c r="F5" s="73">
        <v>1418</v>
      </c>
    </row>
    <row r="6" spans="1:7" x14ac:dyDescent="0.2">
      <c r="A6" s="48" t="s">
        <v>1</v>
      </c>
      <c r="B6" s="54" t="s">
        <v>63</v>
      </c>
      <c r="C6" s="12" t="s">
        <v>184</v>
      </c>
      <c r="D6" s="12" t="s">
        <v>185</v>
      </c>
      <c r="E6" s="12" t="s">
        <v>77</v>
      </c>
      <c r="F6" s="73">
        <v>151</v>
      </c>
    </row>
    <row r="7" spans="1:7" x14ac:dyDescent="0.2">
      <c r="A7" s="48" t="s">
        <v>1</v>
      </c>
      <c r="B7" s="54" t="s">
        <v>64</v>
      </c>
      <c r="C7" s="12" t="s">
        <v>378</v>
      </c>
      <c r="D7" s="12" t="s">
        <v>379</v>
      </c>
      <c r="E7" s="12" t="s">
        <v>380</v>
      </c>
      <c r="F7" s="73">
        <v>405</v>
      </c>
    </row>
    <row r="8" spans="1:7" x14ac:dyDescent="0.2">
      <c r="A8" s="48" t="s">
        <v>1</v>
      </c>
      <c r="B8" s="54" t="s">
        <v>65</v>
      </c>
      <c r="C8" s="12" t="s">
        <v>381</v>
      </c>
      <c r="D8" s="12" t="s">
        <v>382</v>
      </c>
      <c r="E8" s="12" t="s">
        <v>383</v>
      </c>
      <c r="F8" s="73">
        <v>778</v>
      </c>
    </row>
    <row r="9" spans="1:7" x14ac:dyDescent="0.2">
      <c r="A9" s="48" t="s">
        <v>1</v>
      </c>
      <c r="B9" s="54" t="s">
        <v>66</v>
      </c>
      <c r="C9" s="12" t="s">
        <v>384</v>
      </c>
      <c r="D9" s="12" t="s">
        <v>385</v>
      </c>
      <c r="E9" s="12" t="s">
        <v>386</v>
      </c>
      <c r="F9" s="73">
        <v>537</v>
      </c>
    </row>
    <row r="10" spans="1:7" s="77" customFormat="1" x14ac:dyDescent="0.2">
      <c r="A10" s="74" t="s">
        <v>1</v>
      </c>
      <c r="B10" s="75" t="s">
        <v>56</v>
      </c>
      <c r="C10" s="76" t="s">
        <v>387</v>
      </c>
      <c r="D10" s="76" t="s">
        <v>388</v>
      </c>
      <c r="E10" s="76" t="s">
        <v>389</v>
      </c>
      <c r="F10" s="83">
        <v>14101</v>
      </c>
    </row>
    <row r="11" spans="1:7" x14ac:dyDescent="0.2">
      <c r="A11" s="43" t="s">
        <v>2</v>
      </c>
      <c r="B11" s="55" t="s">
        <v>60</v>
      </c>
      <c r="C11" s="12" t="s">
        <v>390</v>
      </c>
      <c r="D11" s="12" t="s">
        <v>391</v>
      </c>
      <c r="E11" s="12" t="s">
        <v>392</v>
      </c>
      <c r="F11" s="73">
        <v>1037</v>
      </c>
    </row>
    <row r="12" spans="1:7" x14ac:dyDescent="0.2">
      <c r="A12" s="43" t="s">
        <v>2</v>
      </c>
      <c r="B12" s="55" t="s">
        <v>61</v>
      </c>
      <c r="C12" s="12" t="s">
        <v>68</v>
      </c>
      <c r="D12" s="12" t="s">
        <v>393</v>
      </c>
      <c r="E12" s="12" t="s">
        <v>68</v>
      </c>
      <c r="F12" s="73">
        <v>3</v>
      </c>
    </row>
    <row r="13" spans="1:7" x14ac:dyDescent="0.2">
      <c r="A13" s="43" t="s">
        <v>2</v>
      </c>
      <c r="B13" s="55" t="s">
        <v>62</v>
      </c>
      <c r="C13" s="12" t="s">
        <v>394</v>
      </c>
      <c r="D13" s="12" t="s">
        <v>395</v>
      </c>
      <c r="E13" s="12" t="s">
        <v>68</v>
      </c>
      <c r="F13" s="73">
        <v>232</v>
      </c>
    </row>
    <row r="14" spans="1:7" x14ac:dyDescent="0.2">
      <c r="A14" s="43" t="s">
        <v>2</v>
      </c>
      <c r="B14" s="55" t="s">
        <v>63</v>
      </c>
      <c r="C14" s="12" t="s">
        <v>396</v>
      </c>
      <c r="D14" s="12" t="s">
        <v>397</v>
      </c>
      <c r="E14" s="12" t="s">
        <v>398</v>
      </c>
      <c r="F14" s="73">
        <v>881</v>
      </c>
    </row>
    <row r="15" spans="1:7" x14ac:dyDescent="0.2">
      <c r="A15" s="43" t="s">
        <v>2</v>
      </c>
      <c r="B15" s="55" t="s">
        <v>64</v>
      </c>
      <c r="C15" s="12" t="s">
        <v>399</v>
      </c>
      <c r="D15" s="12" t="s">
        <v>400</v>
      </c>
      <c r="E15" s="12" t="s">
        <v>70</v>
      </c>
      <c r="F15" s="73">
        <v>626</v>
      </c>
    </row>
    <row r="16" spans="1:7" x14ac:dyDescent="0.2">
      <c r="A16" s="43" t="s">
        <v>2</v>
      </c>
      <c r="B16" s="55" t="s">
        <v>65</v>
      </c>
      <c r="C16" s="12" t="s">
        <v>401</v>
      </c>
      <c r="D16" s="12" t="s">
        <v>402</v>
      </c>
      <c r="E16" s="12" t="s">
        <v>68</v>
      </c>
      <c r="F16" s="73">
        <v>66</v>
      </c>
    </row>
    <row r="17" spans="1:6" x14ac:dyDescent="0.2">
      <c r="A17" s="43" t="s">
        <v>2</v>
      </c>
      <c r="B17" s="55" t="s">
        <v>66</v>
      </c>
      <c r="C17" s="12" t="s">
        <v>403</v>
      </c>
      <c r="D17" s="12" t="s">
        <v>404</v>
      </c>
      <c r="E17" s="12" t="s">
        <v>404</v>
      </c>
      <c r="F17" s="73">
        <v>17</v>
      </c>
    </row>
    <row r="18" spans="1:6" s="77" customFormat="1" x14ac:dyDescent="0.2">
      <c r="A18" s="78" t="s">
        <v>2</v>
      </c>
      <c r="B18" s="79" t="s">
        <v>56</v>
      </c>
      <c r="C18" s="76" t="s">
        <v>405</v>
      </c>
      <c r="D18" s="76" t="s">
        <v>406</v>
      </c>
      <c r="E18" s="76" t="s">
        <v>187</v>
      </c>
      <c r="F18" s="83">
        <v>2862</v>
      </c>
    </row>
  </sheetData>
  <autoFilter ref="A2:F2" xr:uid="{00000000-0009-0000-0000-000006000000}"/>
  <mergeCells count="1">
    <mergeCell ref="B1:F1"/>
  </mergeCells>
  <phoneticPr fontId="0" type="noConversion"/>
  <hyperlinks>
    <hyperlink ref="A1" location="Contents!A1" display="Return to contents page" xr:uid="{00000000-0004-0000-0600-000000000000}"/>
  </hyperlinks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2"/>
  <sheetViews>
    <sheetView workbookViewId="0">
      <selection activeCell="C20" activeCellId="1" sqref="C11:F11 C20:F20"/>
    </sheetView>
  </sheetViews>
  <sheetFormatPr defaultColWidth="8.85546875" defaultRowHeight="12.75" x14ac:dyDescent="0.2"/>
  <cols>
    <col min="1" max="1" width="22.42578125" style="10" customWidth="1"/>
    <col min="2" max="2" width="20.85546875" style="13" customWidth="1"/>
    <col min="3" max="3" width="15.7109375" customWidth="1"/>
    <col min="4" max="6" width="15.42578125" customWidth="1"/>
  </cols>
  <sheetData>
    <row r="1" spans="1:7" s="9" customFormat="1" ht="23.25" customHeight="1" x14ac:dyDescent="0.2">
      <c r="A1" s="70" t="s">
        <v>142</v>
      </c>
      <c r="B1" s="120" t="s">
        <v>408</v>
      </c>
      <c r="C1" s="121"/>
      <c r="D1" s="121"/>
      <c r="E1" s="121"/>
      <c r="F1" s="122"/>
      <c r="G1" s="67"/>
    </row>
    <row r="2" spans="1:7" x14ac:dyDescent="0.2">
      <c r="A2" s="20" t="s">
        <v>0</v>
      </c>
      <c r="B2" s="19" t="s">
        <v>73</v>
      </c>
      <c r="C2" s="16" t="s">
        <v>67</v>
      </c>
      <c r="D2" s="16" t="s">
        <v>69</v>
      </c>
      <c r="E2" s="16" t="s">
        <v>66</v>
      </c>
      <c r="F2" s="18" t="s">
        <v>56</v>
      </c>
    </row>
    <row r="3" spans="1:7" x14ac:dyDescent="0.2">
      <c r="A3" s="80" t="s">
        <v>1</v>
      </c>
      <c r="B3" s="80" t="s">
        <v>205</v>
      </c>
      <c r="C3" s="12" t="s">
        <v>411</v>
      </c>
      <c r="D3" s="12" t="s">
        <v>412</v>
      </c>
      <c r="E3" s="12" t="s">
        <v>413</v>
      </c>
      <c r="F3" s="73">
        <v>5210</v>
      </c>
    </row>
    <row r="4" spans="1:7" x14ac:dyDescent="0.2">
      <c r="A4" s="80" t="s">
        <v>1</v>
      </c>
      <c r="B4" s="80" t="s">
        <v>206</v>
      </c>
      <c r="C4" s="12" t="s">
        <v>414</v>
      </c>
      <c r="D4" s="12" t="s">
        <v>415</v>
      </c>
      <c r="E4" s="12" t="s">
        <v>416</v>
      </c>
      <c r="F4" s="73">
        <v>2629</v>
      </c>
    </row>
    <row r="5" spans="1:7" x14ac:dyDescent="0.2">
      <c r="A5" s="80" t="s">
        <v>1</v>
      </c>
      <c r="B5" s="80" t="s">
        <v>74</v>
      </c>
      <c r="C5" s="12" t="s">
        <v>417</v>
      </c>
      <c r="D5" s="12" t="s">
        <v>418</v>
      </c>
      <c r="E5" s="12" t="s">
        <v>190</v>
      </c>
      <c r="F5" s="73">
        <v>1919</v>
      </c>
    </row>
    <row r="6" spans="1:7" x14ac:dyDescent="0.2">
      <c r="A6" s="80" t="s">
        <v>1</v>
      </c>
      <c r="B6" s="80" t="s">
        <v>207</v>
      </c>
      <c r="C6" s="12" t="s">
        <v>188</v>
      </c>
      <c r="D6" s="12" t="s">
        <v>419</v>
      </c>
      <c r="E6" s="12" t="s">
        <v>186</v>
      </c>
      <c r="F6" s="73">
        <v>889</v>
      </c>
    </row>
    <row r="7" spans="1:7" x14ac:dyDescent="0.2">
      <c r="A7" s="80" t="s">
        <v>1</v>
      </c>
      <c r="B7" s="80" t="s">
        <v>208</v>
      </c>
      <c r="C7" s="12" t="s">
        <v>420</v>
      </c>
      <c r="D7" s="12" t="s">
        <v>421</v>
      </c>
      <c r="E7" s="12" t="s">
        <v>189</v>
      </c>
      <c r="F7" s="73">
        <v>297</v>
      </c>
    </row>
    <row r="8" spans="1:7" x14ac:dyDescent="0.2">
      <c r="A8" s="80" t="s">
        <v>1</v>
      </c>
      <c r="B8" s="80" t="s">
        <v>65</v>
      </c>
      <c r="C8" s="12" t="s">
        <v>422</v>
      </c>
      <c r="D8" s="12" t="s">
        <v>423</v>
      </c>
      <c r="E8" s="12" t="s">
        <v>424</v>
      </c>
      <c r="F8" s="73">
        <v>1960</v>
      </c>
    </row>
    <row r="9" spans="1:7" x14ac:dyDescent="0.2">
      <c r="A9" s="80" t="s">
        <v>1</v>
      </c>
      <c r="B9" s="80" t="s">
        <v>76</v>
      </c>
      <c r="C9" s="12" t="s">
        <v>425</v>
      </c>
      <c r="D9" s="12" t="s">
        <v>426</v>
      </c>
      <c r="E9" s="12" t="s">
        <v>79</v>
      </c>
      <c r="F9" s="73">
        <v>705</v>
      </c>
    </row>
    <row r="10" spans="1:7" x14ac:dyDescent="0.2">
      <c r="A10" s="80" t="s">
        <v>1</v>
      </c>
      <c r="B10" s="80" t="s">
        <v>66</v>
      </c>
      <c r="C10" s="12" t="s">
        <v>427</v>
      </c>
      <c r="D10" s="12" t="s">
        <v>428</v>
      </c>
      <c r="E10" s="12" t="s">
        <v>429</v>
      </c>
      <c r="F10" s="73">
        <v>492</v>
      </c>
    </row>
    <row r="11" spans="1:7" x14ac:dyDescent="0.2">
      <c r="A11" s="77" t="s">
        <v>1</v>
      </c>
      <c r="B11" s="77" t="s">
        <v>56</v>
      </c>
      <c r="C11" s="76" t="s">
        <v>387</v>
      </c>
      <c r="D11" s="76" t="s">
        <v>388</v>
      </c>
      <c r="E11" s="76" t="s">
        <v>389</v>
      </c>
      <c r="F11" s="83">
        <v>14101</v>
      </c>
    </row>
    <row r="12" spans="1:7" x14ac:dyDescent="0.2">
      <c r="A12" s="80" t="s">
        <v>2</v>
      </c>
      <c r="B12" s="80" t="s">
        <v>205</v>
      </c>
      <c r="C12" s="12" t="s">
        <v>430</v>
      </c>
      <c r="D12" s="12" t="s">
        <v>431</v>
      </c>
      <c r="E12" s="12" t="s">
        <v>432</v>
      </c>
      <c r="F12" s="73">
        <v>1426</v>
      </c>
    </row>
    <row r="13" spans="1:7" x14ac:dyDescent="0.2">
      <c r="A13" s="80" t="s">
        <v>2</v>
      </c>
      <c r="B13" s="80" t="s">
        <v>206</v>
      </c>
      <c r="C13" s="12" t="s">
        <v>433</v>
      </c>
      <c r="D13" s="12" t="s">
        <v>434</v>
      </c>
      <c r="E13" s="12" t="s">
        <v>191</v>
      </c>
      <c r="F13" s="73">
        <v>570</v>
      </c>
    </row>
    <row r="14" spans="1:7" x14ac:dyDescent="0.2">
      <c r="A14" s="80" t="s">
        <v>2</v>
      </c>
      <c r="B14" s="80" t="s">
        <v>74</v>
      </c>
      <c r="C14" s="12" t="s">
        <v>435</v>
      </c>
      <c r="D14" s="12" t="s">
        <v>436</v>
      </c>
      <c r="E14" s="12" t="s">
        <v>437</v>
      </c>
      <c r="F14" s="73">
        <v>260</v>
      </c>
    </row>
    <row r="15" spans="1:7" x14ac:dyDescent="0.2">
      <c r="A15" s="80" t="s">
        <v>2</v>
      </c>
      <c r="B15" s="80" t="s">
        <v>207</v>
      </c>
      <c r="C15" s="12" t="s">
        <v>438</v>
      </c>
      <c r="D15" s="12" t="s">
        <v>439</v>
      </c>
      <c r="E15" s="12" t="s">
        <v>78</v>
      </c>
      <c r="F15" s="73">
        <v>130</v>
      </c>
    </row>
    <row r="16" spans="1:7" x14ac:dyDescent="0.2">
      <c r="A16" s="80" t="s">
        <v>2</v>
      </c>
      <c r="B16" s="80" t="s">
        <v>208</v>
      </c>
      <c r="C16" s="12" t="s">
        <v>193</v>
      </c>
      <c r="D16" s="12" t="s">
        <v>440</v>
      </c>
      <c r="E16" s="12" t="s">
        <v>68</v>
      </c>
      <c r="F16" s="73">
        <v>64</v>
      </c>
    </row>
    <row r="17" spans="1:6" x14ac:dyDescent="0.2">
      <c r="A17" s="80" t="s">
        <v>2</v>
      </c>
      <c r="B17" s="80" t="s">
        <v>65</v>
      </c>
      <c r="C17" s="12" t="s">
        <v>441</v>
      </c>
      <c r="D17" s="12" t="s">
        <v>442</v>
      </c>
      <c r="E17" s="12" t="s">
        <v>72</v>
      </c>
      <c r="F17" s="73">
        <v>307</v>
      </c>
    </row>
    <row r="18" spans="1:6" x14ac:dyDescent="0.2">
      <c r="A18" s="80" t="s">
        <v>2</v>
      </c>
      <c r="B18" s="80" t="s">
        <v>76</v>
      </c>
      <c r="C18" s="12" t="s">
        <v>443</v>
      </c>
      <c r="D18" s="12" t="s">
        <v>444</v>
      </c>
      <c r="E18" s="12" t="s">
        <v>192</v>
      </c>
      <c r="F18" s="73">
        <v>82</v>
      </c>
    </row>
    <row r="19" spans="1:6" x14ac:dyDescent="0.2">
      <c r="A19" s="80" t="s">
        <v>2</v>
      </c>
      <c r="B19" s="80" t="s">
        <v>66</v>
      </c>
      <c r="C19" s="12" t="s">
        <v>445</v>
      </c>
      <c r="D19" s="12" t="s">
        <v>446</v>
      </c>
      <c r="E19" s="12" t="s">
        <v>194</v>
      </c>
      <c r="F19" s="73">
        <v>23</v>
      </c>
    </row>
    <row r="20" spans="1:6" x14ac:dyDescent="0.2">
      <c r="A20" s="77" t="s">
        <v>2</v>
      </c>
      <c r="B20" s="77" t="s">
        <v>56</v>
      </c>
      <c r="C20" s="76" t="s">
        <v>405</v>
      </c>
      <c r="D20" s="76" t="s">
        <v>406</v>
      </c>
      <c r="E20" s="76" t="s">
        <v>187</v>
      </c>
      <c r="F20" s="83">
        <v>2862</v>
      </c>
    </row>
    <row r="21" spans="1:6" x14ac:dyDescent="0.2">
      <c r="A21" s="48"/>
      <c r="B21" s="51"/>
      <c r="C21" s="40"/>
      <c r="D21" s="40"/>
      <c r="E21" s="40"/>
      <c r="F21" s="47"/>
    </row>
    <row r="22" spans="1:6" x14ac:dyDescent="0.2">
      <c r="A22" s="48"/>
      <c r="B22" s="52"/>
      <c r="C22" s="12"/>
      <c r="D22" s="12"/>
      <c r="E22" s="12"/>
      <c r="F22" s="73"/>
    </row>
  </sheetData>
  <autoFilter ref="A2:F2" xr:uid="{00000000-0009-0000-0000-000007000000}"/>
  <mergeCells count="1">
    <mergeCell ref="B1:F1"/>
  </mergeCells>
  <phoneticPr fontId="0" type="noConversion"/>
  <hyperlinks>
    <hyperlink ref="A1" location="Contents!A1" display="Return to contents page" xr:uid="{00000000-0004-0000-0700-000000000000}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1"/>
  <sheetViews>
    <sheetView workbookViewId="0">
      <selection activeCell="B18" sqref="B18"/>
    </sheetView>
  </sheetViews>
  <sheetFormatPr defaultColWidth="8.85546875" defaultRowHeight="12.75" x14ac:dyDescent="0.2"/>
  <cols>
    <col min="1" max="1" width="22.85546875" style="13" customWidth="1"/>
    <col min="2" max="6" width="27.7109375" customWidth="1"/>
  </cols>
  <sheetData>
    <row r="1" spans="1:7" s="9" customFormat="1" ht="24.75" customHeight="1" x14ac:dyDescent="0.2">
      <c r="A1" s="69" t="s">
        <v>142</v>
      </c>
      <c r="B1" s="117" t="s">
        <v>407</v>
      </c>
      <c r="C1" s="117"/>
      <c r="D1" s="117"/>
      <c r="E1" s="117"/>
      <c r="F1" s="117"/>
      <c r="G1" s="68"/>
    </row>
    <row r="2" spans="1:7" x14ac:dyDescent="0.2">
      <c r="A2" s="21" t="s">
        <v>0</v>
      </c>
      <c r="B2" s="20">
        <v>2016</v>
      </c>
      <c r="C2" s="20" t="s">
        <v>151</v>
      </c>
      <c r="D2" s="20" t="s">
        <v>152</v>
      </c>
      <c r="E2" s="20" t="s">
        <v>153</v>
      </c>
      <c r="F2" s="20" t="s">
        <v>154</v>
      </c>
    </row>
    <row r="3" spans="1:7" x14ac:dyDescent="0.2">
      <c r="A3" s="90" t="s">
        <v>1</v>
      </c>
      <c r="B3" s="91" t="s">
        <v>81</v>
      </c>
      <c r="C3" s="12" t="s">
        <v>447</v>
      </c>
      <c r="D3" s="12" t="s">
        <v>448</v>
      </c>
      <c r="E3" s="12" t="s">
        <v>449</v>
      </c>
      <c r="F3" s="12" t="s">
        <v>450</v>
      </c>
    </row>
    <row r="4" spans="1:7" x14ac:dyDescent="0.2">
      <c r="A4" s="90" t="s">
        <v>1</v>
      </c>
      <c r="B4" s="91" t="s">
        <v>82</v>
      </c>
      <c r="C4" s="12" t="s">
        <v>451</v>
      </c>
      <c r="D4" s="12" t="s">
        <v>452</v>
      </c>
      <c r="E4" s="12" t="s">
        <v>453</v>
      </c>
      <c r="F4" s="12" t="s">
        <v>454</v>
      </c>
    </row>
    <row r="5" spans="1:7" x14ac:dyDescent="0.2">
      <c r="A5" s="90" t="s">
        <v>1</v>
      </c>
      <c r="B5" s="91" t="s">
        <v>83</v>
      </c>
      <c r="C5" s="12" t="s">
        <v>455</v>
      </c>
      <c r="D5" s="12" t="s">
        <v>456</v>
      </c>
      <c r="E5" s="12" t="s">
        <v>457</v>
      </c>
      <c r="F5" s="12" t="s">
        <v>458</v>
      </c>
    </row>
    <row r="6" spans="1:7" x14ac:dyDescent="0.2">
      <c r="A6" s="92" t="s">
        <v>1</v>
      </c>
      <c r="B6" s="93" t="s">
        <v>66</v>
      </c>
      <c r="C6" s="12" t="s">
        <v>199</v>
      </c>
      <c r="D6" s="12" t="s">
        <v>459</v>
      </c>
      <c r="E6" s="12" t="s">
        <v>460</v>
      </c>
      <c r="F6" s="12" t="s">
        <v>461</v>
      </c>
    </row>
    <row r="7" spans="1:7" x14ac:dyDescent="0.2">
      <c r="A7" s="90" t="s">
        <v>2</v>
      </c>
      <c r="B7" s="91" t="s">
        <v>81</v>
      </c>
      <c r="C7" s="12" t="s">
        <v>462</v>
      </c>
      <c r="D7" s="12" t="s">
        <v>463</v>
      </c>
      <c r="E7" s="12" t="s">
        <v>464</v>
      </c>
      <c r="F7" s="12" t="s">
        <v>465</v>
      </c>
    </row>
    <row r="8" spans="1:7" x14ac:dyDescent="0.2">
      <c r="A8" s="90" t="s">
        <v>2</v>
      </c>
      <c r="B8" s="91" t="s">
        <v>82</v>
      </c>
      <c r="C8" s="12" t="s">
        <v>466</v>
      </c>
      <c r="D8" s="12" t="s">
        <v>467</v>
      </c>
      <c r="E8" s="12" t="s">
        <v>383</v>
      </c>
      <c r="F8" s="12" t="s">
        <v>468</v>
      </c>
    </row>
    <row r="9" spans="1:7" x14ac:dyDescent="0.2">
      <c r="A9" s="90" t="s">
        <v>2</v>
      </c>
      <c r="B9" s="91" t="s">
        <v>83</v>
      </c>
      <c r="C9" s="12" t="s">
        <v>469</v>
      </c>
      <c r="D9" s="12" t="s">
        <v>470</v>
      </c>
      <c r="E9" s="12" t="s">
        <v>471</v>
      </c>
      <c r="F9" s="12" t="s">
        <v>472</v>
      </c>
    </row>
    <row r="10" spans="1:7" x14ac:dyDescent="0.2">
      <c r="A10" s="90" t="s">
        <v>2</v>
      </c>
      <c r="B10" s="91" t="s">
        <v>66</v>
      </c>
      <c r="C10" s="12" t="s">
        <v>473</v>
      </c>
      <c r="D10" s="12" t="s">
        <v>196</v>
      </c>
      <c r="E10" s="12" t="s">
        <v>196</v>
      </c>
      <c r="F10" s="12" t="s">
        <v>196</v>
      </c>
    </row>
    <row r="11" spans="1:7" x14ac:dyDescent="0.2">
      <c r="A11" s="29"/>
    </row>
  </sheetData>
  <autoFilter ref="A2:F2" xr:uid="{00000000-0009-0000-0000-000008000000}"/>
  <mergeCells count="1">
    <mergeCell ref="B1:F1"/>
  </mergeCells>
  <phoneticPr fontId="0" type="noConversion"/>
  <hyperlinks>
    <hyperlink ref="A1" location="Contents!A1" display="Return to contents page" xr:uid="{00000000-0004-0000-0800-000000000000}"/>
  </hyperlink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Contents</vt:lpstr>
      <vt:lpstr>tab1_1_stock_and_flow</vt:lpstr>
      <vt:lpstr>tab1_2_stock_and_flow_by_state</vt:lpstr>
      <vt:lpstr>tab1_3_incidence_by_state</vt:lpstr>
      <vt:lpstr>tab1_4_incidence_elderly</vt:lpstr>
      <vt:lpstr>tab1_5_age_gender_new_patients</vt:lpstr>
      <vt:lpstr>tab1_6_late_referral_race</vt:lpstr>
      <vt:lpstr>tab1_7_late_referral_disease</vt:lpstr>
      <vt:lpstr>tab1_8_comorbidities_main</vt:lpstr>
      <vt:lpstr>tab1_9_comorbidities_smoking</vt:lpstr>
      <vt:lpstr>tab1_10_comorbidities_diabetes</vt:lpstr>
      <vt:lpstr>tab1_11_primary _disease</vt:lpstr>
      <vt:lpstr>tab1_12_primary_disease_GN</vt:lpstr>
      <vt:lpstr>tab1_13_primary_disease_misc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 Adams</dc:creator>
  <cp:lastModifiedBy>Julie Adams</cp:lastModifiedBy>
  <dcterms:created xsi:type="dcterms:W3CDTF">2017-01-10T23:07:17Z</dcterms:created>
  <dcterms:modified xsi:type="dcterms:W3CDTF">2018-12-03T03:36:28Z</dcterms:modified>
</cp:coreProperties>
</file>